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2760"/>
  </bookViews>
  <sheets>
    <sheet name="Naslov" sheetId="8" r:id="rId1"/>
    <sheet name="A. Demontaža" sheetId="1" r:id="rId2"/>
    <sheet name="B. Oprema " sheetId="5" r:id="rId3"/>
    <sheet name="B. Izrada instalacija" sheetId="7" r:id="rId4"/>
    <sheet name="D. Radovi" sheetId="6" r:id="rId5"/>
    <sheet name="REKAPITULACIJA" sheetId="4" r:id="rId6"/>
  </sheets>
  <definedNames>
    <definedName name="_Toc324143831" localSheetId="1">'A. Demontaža'!#REF!</definedName>
    <definedName name="_Toc402872987" localSheetId="1">'A. Demontaža'!#REF!</definedName>
    <definedName name="_Toc402872988" localSheetId="1">'A. Demontaža'!#REF!</definedName>
    <definedName name="_xlnm.Print_Titles" localSheetId="1">'A. Demontaža'!$2:$2</definedName>
    <definedName name="_xlnm.Print_Titles" localSheetId="3">'B. Izrada instalacija'!$2:$2</definedName>
    <definedName name="_xlnm.Print_Titles" localSheetId="2">'B. Oprema '!$2:$2</definedName>
    <definedName name="_xlnm.Print_Titles" localSheetId="4">'D. Radovi'!$2:$2</definedName>
    <definedName name="OLE_LINK17" localSheetId="0">Naslov!#REF!</definedName>
    <definedName name="OLE_LINK7" localSheetId="0">Naslov!$B$16</definedName>
    <definedName name="_xlnm.Print_Area" localSheetId="0">Naslov!$A$1:$E$43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F21" i="6"/>
  <c r="F19" i="6"/>
  <c r="F23" i="6"/>
  <c r="F18" i="6"/>
  <c r="F15" i="6"/>
  <c r="F5" i="5"/>
  <c r="F13" i="6"/>
  <c r="F12" i="6"/>
  <c r="F11" i="6"/>
  <c r="F10" i="6"/>
  <c r="F5" i="6"/>
  <c r="F8" i="7"/>
  <c r="F9" i="7"/>
  <c r="F10" i="7"/>
  <c r="F20" i="6" l="1"/>
  <c r="F17" i="6"/>
  <c r="F16" i="6"/>
  <c r="F6" i="6"/>
  <c r="F7" i="6"/>
  <c r="F8" i="6"/>
  <c r="F9" i="6"/>
  <c r="F14" i="6"/>
  <c r="F4" i="6"/>
  <c r="F3" i="6"/>
  <c r="F53" i="5"/>
  <c r="F50" i="5"/>
  <c r="F47" i="5"/>
  <c r="F7" i="7"/>
  <c r="F5" i="7"/>
  <c r="F3" i="7"/>
  <c r="F44" i="5"/>
  <c r="F41" i="5"/>
  <c r="F38" i="5"/>
  <c r="F35" i="5"/>
  <c r="F32" i="5"/>
  <c r="F29" i="5"/>
  <c r="F26" i="5"/>
  <c r="F23" i="5"/>
  <c r="F20" i="5"/>
  <c r="F17" i="5"/>
  <c r="F14" i="5"/>
  <c r="F11" i="5"/>
  <c r="F8" i="5"/>
  <c r="F11" i="7" l="1"/>
  <c r="C4" i="4" s="1"/>
  <c r="F24" i="6"/>
  <c r="C5" i="4" s="1"/>
  <c r="F56" i="5"/>
  <c r="C3" i="4" s="1"/>
  <c r="F4" i="1"/>
  <c r="F3" i="1"/>
  <c r="F5" i="1" l="1"/>
  <c r="C2" i="4" s="1"/>
  <c r="C6" i="4" l="1"/>
</calcChain>
</file>

<file path=xl/sharedStrings.xml><?xml version="1.0" encoding="utf-8"?>
<sst xmlns="http://schemas.openxmlformats.org/spreadsheetml/2006/main" count="207" uniqueCount="125">
  <si>
    <t>Količina</t>
  </si>
  <si>
    <t>komplet</t>
  </si>
  <si>
    <t>A. SVEUKUPNO</t>
  </si>
  <si>
    <t>kom</t>
  </si>
  <si>
    <t>m</t>
  </si>
  <si>
    <t>Dobava i polaganje PVC instalacijske cijevi: tvrda PNT cijev promjera 16mm, komplet sa spojnim i montažnim priborom za nadžbukno polaganje kabela</t>
  </si>
  <si>
    <t>paušal</t>
  </si>
  <si>
    <t>B. SVEUKUPNO</t>
  </si>
  <si>
    <t>C. SVEUKUPNO</t>
  </si>
  <si>
    <t>REKAPITULACIJA</t>
  </si>
  <si>
    <t>UKUPNO</t>
  </si>
  <si>
    <t>Jedinična
cijena (kn)</t>
  </si>
  <si>
    <t>Ukupna
cijena (kn)</t>
  </si>
  <si>
    <t>Jedinica
mjere</t>
  </si>
  <si>
    <t>Red.
br.</t>
  </si>
  <si>
    <t>Opis</t>
  </si>
  <si>
    <r>
      <t xml:space="preserve">tip </t>
    </r>
    <r>
      <rPr>
        <b/>
        <sz val="10"/>
        <color rgb="FF000000"/>
        <rFont val="Arial"/>
        <family val="2"/>
        <charset val="238"/>
      </rPr>
      <t>FPA-5000</t>
    </r>
    <r>
      <rPr>
        <sz val="10"/>
        <color rgb="FF000000"/>
        <rFont val="Arial"/>
        <family val="2"/>
        <charset val="238"/>
      </rPr>
      <t>, Bosch</t>
    </r>
  </si>
  <si>
    <r>
      <t xml:space="preserve">tip </t>
    </r>
    <r>
      <rPr>
        <b/>
        <sz val="10"/>
        <color rgb="FF000000"/>
        <rFont val="Arial"/>
        <family val="2"/>
        <charset val="238"/>
      </rPr>
      <t>JEB-H(St)H 2x2x0,8mm F180 E30-90</t>
    </r>
  </si>
  <si>
    <r>
      <t xml:space="preserve">tip </t>
    </r>
    <r>
      <rPr>
        <b/>
        <sz val="10"/>
        <color rgb="FF000000"/>
        <rFont val="Arial"/>
        <family val="2"/>
        <charset val="238"/>
      </rPr>
      <t xml:space="preserve">JB-Y(St)Y 1x2x0,8mm </t>
    </r>
  </si>
  <si>
    <t xml:space="preserve">Izrada instalacijskih proboja kroz zidove/podove u svrhu polaganja kabela </t>
  </si>
  <si>
    <t xml:space="preserve">kom </t>
  </si>
  <si>
    <t>Montaža i spajanje ulaznih modula</t>
  </si>
  <si>
    <t xml:space="preserve">Montaža i spajanje izlaznih modula </t>
  </si>
  <si>
    <t xml:space="preserve">Montaža i spajanje sirena s bljeskalicama   </t>
  </si>
  <si>
    <t>Montaža i spajanje komora za uzorkovanje zraka. Ugradnja specijalnih detektora u komore</t>
  </si>
  <si>
    <t>Programiranje centrale za dojavu  požara sukladno svim zahtjevima projektne dokumentacije, pravne regulative i pravilima struke</t>
  </si>
  <si>
    <t xml:space="preserve">Funkcionalno ispitivanje sustava za dojavu požara koje uključuje:
- aktiviranje svih vatrodojavnih elemenata 
- provjeru funkcionalnosti svih ulaznih signala (aktiviranjem izlaznog signala sučeljenog sustava)
 - provjeru funkcionalnosti svih izlaznih signala (identifikacijom ulaznog signala na sučeljenom sustavu)
 </t>
  </si>
  <si>
    <t xml:space="preserve">Sitni potrošni materijal </t>
  </si>
  <si>
    <t xml:space="preserve">Dobava, polaganje i označavanje  vatrodojavnog kabela slijedećih karakteristika (kabel se polaže u postojeće PK kanale ili u novo izvedene PNT cijevi)
- kabel crvene boje
- puni bakreni vodič
- vod za uzemljene
- zaštitna folija
</t>
  </si>
  <si>
    <t>Utvrđivanje redoslijeda elemenata sustava za dojavu požara na vatrodojavnim linijama. Korekcija instalacija vatrodojavnih linija u svrhu usklađenja s projektnom dokumentacijom</t>
  </si>
  <si>
    <t>Izrada naljepnica sa oznakama svih elemenata  sustava za dojavu požara. Stavljanje oznaka na sve elemente sustav za dojavu požara.  Dimenzija naljepnica 65x34 mm</t>
  </si>
  <si>
    <t>Montaža i spajanje ručnih javljača požara</t>
  </si>
  <si>
    <t>169+46+</t>
  </si>
  <si>
    <t>Korekcija nacrta na papiru prema stvarno izvedenom stanju. Predaja korigiranih nacrta investitoru.</t>
  </si>
  <si>
    <t>Ishođenje i  izdavanje Uvjerenja o ispravnosti i podobnosti za namijenjenu svrhu opreme sustava za dojavu požara sukladno zakonskoj regulativi (ili izdavanje Izjava o sukladnosti za svu opremu)</t>
  </si>
  <si>
    <t xml:space="preserve">Funkcionalno ispitivanje sustava za dojavu požara od strane ovlaštene pravne ustanove sukladno zakonskoj regulativi za ispitivanje stabilnih sustava za dojavu požara. Izdavanje Zapisnika o ispitivanju i Uvjerenja za ispravan rad. </t>
  </si>
  <si>
    <t>Primopredaja sustava za dojavu požara, zbirno sa slijedećim:
- svi potrebni zapisnici
- svi potrebni tehnički listovi
- sve upute za rukovanje na hrvatskom jeziku
- izjave o sukladnosti za opremu (ili Uvjerenje o podobnosti)
- građevinski dnevnik 
- građevinska knjiga
- izjava izvođača o izvedenim radovima
- svi protokoli i ispitivanja
- ispitivanja od ovlaštenih ustanova
- sva potrebna uvjerenja
- svu ostala dokumentaciju koja je potrebna kod primopredaje</t>
  </si>
  <si>
    <r>
      <t xml:space="preserve">Protupožarno brtvljenje proboja na granicama požarnih sektora certificiranim protupožarnim sredstvom; </t>
    </r>
    <r>
      <rPr>
        <b/>
        <sz val="10"/>
        <color rgb="FF000000"/>
        <rFont val="Arial"/>
        <family val="2"/>
        <charset val="238"/>
      </rPr>
      <t>izrada elaborata protupožarnog brtvljenja, označavanje  proboja, isporuka certifikata za korišteno protupožarno sredstvo</t>
    </r>
  </si>
  <si>
    <t xml:space="preserve">DEMONTAŽA </t>
  </si>
  <si>
    <t>OPREMA</t>
  </si>
  <si>
    <t>IZRADA INSTALACIJA</t>
  </si>
  <si>
    <t>RADOVI</t>
  </si>
  <si>
    <t xml:space="preserve">Montaža i spajanje Zener barijere </t>
  </si>
  <si>
    <t xml:space="preserve">Montaža i spajanje modula za galvansko odvajanje instalacije u EX zoni  </t>
  </si>
  <si>
    <t xml:space="preserve">Montaža i spajanje podnožja detektora i montaža označnih pločica </t>
  </si>
  <si>
    <t>Umetanje detektora u podnožja</t>
  </si>
  <si>
    <t>Montaža i spajanje podnožja detektora i montaža označne pločice u EX zoni</t>
  </si>
  <si>
    <t>Umetanje detektora u podnožje u Ex zoni</t>
  </si>
  <si>
    <t xml:space="preserve">Dobava modularne centrale sustava za dojavu požara koja se sastoji od slijedećih elemenata: 
- zidno kućište za ugradnju do 10 modula, tip HBC 0010A 
- TFT 5.7" upravljački panel, tip MPC-1300-C, kom 1  
- napajački modul,  tip UPS 2416A, kom 1
- modul za napajanje baterija, tip BCM-000-B, kom 1
- linijski modul, jedna petlja, 300mA, tip LSN 0300 A, kom 1
- linijski modul, jedan petlja, 1500mA, tip LSN 1500 A, kom 1
- sirenski modul, dvije linije, tip NZM 0002 A, kom 1
- adresna kartica, 512 adresa, tip ADC 0512 A, kom 1
- akumulator 12V/27Ah, kom 2 
- nosači za module, prespojni kabeli, komplet    
</t>
  </si>
  <si>
    <t>- NE NUDITI - 
POSTOJEĆA OPREMA NA OBJEKTU</t>
  </si>
  <si>
    <t>Ugradnja dodatnog modula u centralu sustava za dojavu požara, spajanje i označavanje vatrodojavnih petlji i sirenske linije na centralu sustava za dojavu požara</t>
  </si>
  <si>
    <t>Spajanje signala iz sustava za dojavu požara na sustav upravljanja dizalima (na  postojeću elektroniku) te  preprogramiranje sustava upravljanja dizalima u svrhu realizacije požarnog režima rada.</t>
  </si>
  <si>
    <r>
      <t xml:space="preserve">tip kao </t>
    </r>
    <r>
      <rPr>
        <b/>
        <sz val="10"/>
        <color rgb="FF000000"/>
        <rFont val="Arial"/>
        <family val="2"/>
        <charset val="238"/>
      </rPr>
      <t>LSN 0300A</t>
    </r>
    <r>
      <rPr>
        <sz val="10"/>
        <color rgb="FF000000"/>
        <rFont val="Arial"/>
        <family val="2"/>
        <charset val="238"/>
      </rPr>
      <t>, Bosch ili jedankovrijedno</t>
    </r>
  </si>
  <si>
    <t>ponuđeno:</t>
  </si>
  <si>
    <t xml:space="preserve">Dobava podnožja za detektore požara sljedećih karakteristika
- mogućnost ugradnje detektora ponudenih u stavkama 3. i 4.
- neprekidnost linije u slučaju da se detektor izvadi iz podnožja
- boja bijela  </t>
  </si>
  <si>
    <t xml:space="preserve">Dobava sirene s bljeskalicom za audio/vizualnu signalizaciju požara sljedećih karakteristika:
- radna temperatura -25* C do +70* C
- radni napon 9 V do 30 VDC
- nivo zvuka pri DIN standardom tonu na udaljenosti od 1 m minimalno 98dB
- frekvencija bljeska do 2 Hz
- jakost bljeska &gt;0.5 cd
- potrošnja do 36 mA
- boja crvena
- niivo zaštite IP 54 </t>
  </si>
  <si>
    <r>
      <t xml:space="preserve">tip kao </t>
    </r>
    <r>
      <rPr>
        <b/>
        <sz val="10"/>
        <color rgb="FF000000"/>
        <rFont val="Arial"/>
        <family val="2"/>
        <charset val="238"/>
      </rPr>
      <t>FNM-320-SRD</t>
    </r>
    <r>
      <rPr>
        <sz val="10"/>
        <color rgb="FF000000"/>
        <rFont val="Arial"/>
        <family val="2"/>
        <charset val="238"/>
      </rPr>
      <t>, Bosch ili jednakovrijedno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</si>
  <si>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>FLM-420-I8R1-S</t>
    </r>
    <r>
      <rPr>
        <sz val="10"/>
        <color rgb="FF000000"/>
        <rFont val="Arial"/>
        <family val="2"/>
        <charset val="238"/>
      </rPr>
      <t>, Bosch ili jednakovrijedno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</si>
  <si>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 xml:space="preserve">FLM-420-RLV8-S, </t>
    </r>
    <r>
      <rPr>
        <sz val="10"/>
        <color rgb="FF000000"/>
        <rFont val="Arial"/>
        <family val="2"/>
        <charset val="238"/>
      </rPr>
      <t xml:space="preserve">Bosch ili jednakovrijedno </t>
    </r>
  </si>
  <si>
    <r>
      <t>tip</t>
    </r>
    <r>
      <rPr>
        <b/>
        <sz val="10"/>
        <color rgb="FF000000"/>
        <rFont val="Arial"/>
        <family val="2"/>
        <charset val="238"/>
      </rPr>
      <t xml:space="preserve"> kao DC1192</t>
    </r>
    <r>
      <rPr>
        <sz val="10"/>
        <color rgb="FF000000"/>
        <rFont val="Arial"/>
        <family val="2"/>
        <charset val="238"/>
      </rPr>
      <t>, Siemens ili jednakovrijedno</t>
    </r>
  </si>
  <si>
    <r>
      <t>tip</t>
    </r>
    <r>
      <rPr>
        <b/>
        <sz val="10"/>
        <color rgb="FF000000"/>
        <rFont val="Arial"/>
        <family val="2"/>
        <charset val="238"/>
      </rPr>
      <t xml:space="preserve"> kao SB3</t>
    </r>
    <r>
      <rPr>
        <sz val="10"/>
        <color rgb="FF000000"/>
        <rFont val="Arial"/>
        <family val="2"/>
        <charset val="238"/>
      </rPr>
      <t>, Siemens ili jednakovrijedno</t>
    </r>
  </si>
  <si>
    <r>
      <t xml:space="preserve">tip kao </t>
    </r>
    <r>
      <rPr>
        <b/>
        <sz val="10"/>
        <color theme="1"/>
        <rFont val="Arial"/>
        <family val="2"/>
        <charset val="238"/>
      </rPr>
      <t>DB1101A</t>
    </r>
    <r>
      <rPr>
        <sz val="10"/>
        <color theme="1"/>
        <rFont val="Arial"/>
        <family val="2"/>
        <charset val="238"/>
      </rPr>
      <t>, Siemens ili jedankovrijedno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</si>
  <si>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>FAP-O 420</t>
    </r>
    <r>
      <rPr>
        <sz val="10"/>
        <color rgb="FF000000"/>
        <rFont val="Arial"/>
        <family val="2"/>
        <charset val="238"/>
      </rPr>
      <t>, Bosch ili jedankovrijedno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</si>
  <si>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>FAP-OT 420</t>
    </r>
    <r>
      <rPr>
        <sz val="10"/>
        <color rgb="FF000000"/>
        <rFont val="Arial"/>
        <family val="2"/>
        <charset val="238"/>
      </rPr>
      <t>, Bosch ili jednakovrijedno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</si>
  <si>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>MS420,</t>
    </r>
    <r>
      <rPr>
        <sz val="10"/>
        <color rgb="FF000000"/>
        <rFont val="Arial"/>
        <family val="2"/>
        <charset val="238"/>
      </rPr>
      <t xml:space="preserve"> Bosch ili jednakovrijedno</t>
    </r>
  </si>
  <si>
    <r>
      <t xml:space="preserve">tip </t>
    </r>
    <r>
      <rPr>
        <b/>
        <sz val="10"/>
        <color rgb="FF000000"/>
        <rFont val="Arial"/>
        <family val="2"/>
        <charset val="238"/>
      </rPr>
      <t>TP4</t>
    </r>
    <r>
      <rPr>
        <sz val="10"/>
        <color rgb="FF000000"/>
        <rFont val="Arial"/>
        <family val="2"/>
        <charset val="238"/>
      </rPr>
      <t>, Bosch ili jednakovrijedno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</si>
  <si>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>FMC-210-DM,</t>
    </r>
    <r>
      <rPr>
        <sz val="10"/>
        <color rgb="FF000000"/>
        <rFont val="Arial"/>
        <family val="2"/>
        <charset val="238"/>
      </rPr>
      <t xml:space="preserve"> Bosch ili jedakovrijedno</t>
    </r>
  </si>
  <si>
    <r>
      <t xml:space="preserve">tip kao </t>
    </r>
    <r>
      <rPr>
        <b/>
        <sz val="10"/>
        <color rgb="FF000000"/>
        <rFont val="Arial"/>
        <family val="2"/>
        <charset val="238"/>
      </rPr>
      <t xml:space="preserve">FAD 420-HS-EN, </t>
    </r>
    <r>
      <rPr>
        <sz val="10"/>
        <color rgb="FF000000"/>
        <rFont val="Arial"/>
        <family val="2"/>
        <charset val="238"/>
      </rPr>
      <t>Bosch ili jednakovrijedno</t>
    </r>
  </si>
  <si>
    <r>
      <t xml:space="preserve">tip kao </t>
    </r>
    <r>
      <rPr>
        <b/>
        <sz val="10"/>
        <color theme="1"/>
        <rFont val="Arial"/>
        <family val="2"/>
        <charset val="238"/>
      </rPr>
      <t>FLM-420/4-CON-S,</t>
    </r>
    <r>
      <rPr>
        <sz val="10"/>
        <color theme="1"/>
        <rFont val="Arial"/>
        <family val="2"/>
        <charset val="238"/>
      </rPr>
      <t xml:space="preserve"> Bosch ili jednakovrijedno</t>
    </r>
  </si>
  <si>
    <r>
      <t xml:space="preserve">tip </t>
    </r>
    <r>
      <rPr>
        <b/>
        <sz val="10"/>
        <color theme="1"/>
        <rFont val="Arial"/>
        <family val="2"/>
        <charset val="238"/>
      </rPr>
      <t>DO1101A-EX</t>
    </r>
    <r>
      <rPr>
        <sz val="10"/>
        <color theme="1"/>
        <rFont val="Arial"/>
        <family val="2"/>
        <charset val="238"/>
      </rPr>
      <t>, Siemens ili jednakovrijedno</t>
    </r>
  </si>
  <si>
    <r>
      <t xml:space="preserve">tip </t>
    </r>
    <r>
      <rPr>
        <b/>
        <sz val="10"/>
        <color theme="1"/>
        <rFont val="Arial"/>
        <family val="2"/>
        <charset val="238"/>
      </rPr>
      <t>DBZ1193A</t>
    </r>
    <r>
      <rPr>
        <sz val="10"/>
        <color theme="1"/>
        <rFont val="Arial"/>
        <family val="2"/>
        <charset val="238"/>
      </rPr>
      <t>, Siemens ili jednakovrijedno</t>
    </r>
  </si>
  <si>
    <t xml:space="preserve">Demontaža, transport i zbrinjavanje postojeće centrale za dojavu požara što ukljućuje slijedeće:
- odspajanje glavnog napajanja s postojeće centrale za dojavu požara
- odspajanje rezervnog napajanja s postojeće centrale za dojavu požara
- odspajanje svih linija povezanih na centralu za dojavu požara
- demontaža  centrale, transport centrale i rezervnog napajanja, zbrinjavanje centrale na deponij </t>
  </si>
  <si>
    <t xml:space="preserve">A. </t>
  </si>
  <si>
    <t xml:space="preserve">B. </t>
  </si>
  <si>
    <t xml:space="preserve">C </t>
  </si>
  <si>
    <t>D</t>
  </si>
  <si>
    <t>Demontaža</t>
  </si>
  <si>
    <t>B.</t>
  </si>
  <si>
    <t>Oprema</t>
  </si>
  <si>
    <t>C.</t>
  </si>
  <si>
    <t>Izrada instalacija</t>
  </si>
  <si>
    <t>D.</t>
  </si>
  <si>
    <t>Radovi</t>
  </si>
  <si>
    <t>INVESTITOR</t>
  </si>
  <si>
    <t>NARUČITELJ</t>
  </si>
  <si>
    <t xml:space="preserve">GRAĐEVINA:   </t>
  </si>
  <si>
    <t xml:space="preserve">PROJEKTANT: </t>
  </si>
  <si>
    <t>LEADTECH d.o.o.</t>
  </si>
  <si>
    <t xml:space="preserve">                         </t>
  </si>
  <si>
    <t>Ožujska 1, Zagreb</t>
  </si>
  <si>
    <t>RAZINA IZRADE:</t>
  </si>
  <si>
    <t>IZVEDBENI PROJEKT</t>
  </si>
  <si>
    <t>ZOP:</t>
  </si>
  <si>
    <t>BROJ PROJEKTA:</t>
  </si>
  <si>
    <t>DATUM IZRADE:</t>
  </si>
  <si>
    <t xml:space="preserve">SVEUČILIŠTE U ZAGREBU </t>
  </si>
  <si>
    <t xml:space="preserve">MEDICINSKI FAKULTET </t>
  </si>
  <si>
    <t>Šalata 3</t>
  </si>
  <si>
    <t>10000 Zagreb</t>
  </si>
  <si>
    <t>HRVATSKI INSTITUT ZA ISTRAŽIVANJE MOZGA</t>
  </si>
  <si>
    <t>PD 16-033</t>
  </si>
  <si>
    <t>veljača 2016.</t>
  </si>
  <si>
    <t xml:space="preserve"> SUSTAV ZA DOJAVU POŽARA                                                     </t>
  </si>
  <si>
    <t xml:space="preserve">ADRESA:   </t>
  </si>
  <si>
    <t>Šalata 12</t>
  </si>
  <si>
    <t>Zagreb</t>
  </si>
  <si>
    <r>
      <t xml:space="preserve">tip </t>
    </r>
    <r>
      <rPr>
        <b/>
        <sz val="10"/>
        <color rgb="FF000000"/>
        <rFont val="Arial"/>
        <family val="2"/>
        <charset val="238"/>
      </rPr>
      <t>FAD 420-A-R (O-420)</t>
    </r>
    <r>
      <rPr>
        <sz val="10"/>
        <color rgb="FF000000"/>
        <rFont val="Arial"/>
        <family val="2"/>
        <charset val="238"/>
      </rPr>
      <t>, Bosch ili jednakovrijedan</t>
    </r>
  </si>
  <si>
    <t xml:space="preserve">Dobava Zener (sigurnosne) barijere za ograničavanje snage (energije) potrošaću u EX prostoru  sljedećih karakteristika:
- izvedba u tehnici samosigurnosti (intrisical safety) EEx ia  sukladno normi EN50014/20
- Eex-klasifikaciji prostora u kojem se primjenjuje IIC / IIB
- nivo zaštite IP40
- radna temperatura -25 C do +70 C
- nivo zaštite IP56
- komplet sa kućištem i nosačem 
  </t>
  </si>
  <si>
    <t>Dobava konvencionalnog optičkog detektora požara za primjenu u EX prostoru sljedećih karakteristika:
- primjena u eksplozijom ugroženim prostorima  zone 1 i  zone 2
- izvedba u tehnici samosigurnosti (intrinsical safety) EEx ia/ib sukladno EN50020
- EEx-klasifikaciji prostora u kojima se primjenjuje (min razred II C T4)
- radna temperatura 25 do +60 ˚C
- nivo zaštite IP 43</t>
  </si>
  <si>
    <t>Dobava označne ploćice za  konvencionalni detektor požara  sljedećih karakteristika:
- mogućnost učvrščenja za podnožje ponuđeno u stavci 17..
- dimenzije  oznake minimalno 34xxxmm</t>
  </si>
  <si>
    <t xml:space="preserve">Dobava adresabilnog optičkog detektora požara sljedećih karakteristika:
- mogućnost spajanja na linijski modul ponuđen u stavci 2. 
- radna temperatura -20 do +65 ˚C
- boja bijela
- nivo zaštite IP40
- zadovoljava standard: EN54-7
</t>
  </si>
  <si>
    <t>Dobava označnih pločica za detektore požara sljedećih karakteristika:
 - mogućnost učvrščenja za podnožje ponuđeno u stavci 5.
 - dimenzije  oznake minimalno 65x34mm</t>
  </si>
  <si>
    <t>Dobava ulaznog modula sljedećih karakteristika 
- mogućnost spajanja na linijski modul ponuđen u stavci 2
- mogućnos spajanja minimalno 8 ulaza
- mogućnost nadzora ulaznih linija (signala)</t>
  </si>
  <si>
    <t xml:space="preserve">Dobava izlaznog relejnog modula sljedećih karakteristika:
- mogućnost spajanja na linijski modul ponuđen u stavci 2
- minimalno 8 relejnih izlaza 
- mogućnost preklapanja  30VDC/2A. </t>
  </si>
  <si>
    <t>Dobava komore za uzorkovanje zraka sljedećih karakteristika:
-  mogućnost spajanja na linijski modul ponuđen u stavci 2
- dozvoljena brzina strujanja zraka u kanalu od 1.5-20 m/s
- radna temperatura -0 do +50 ˚C
- nivo zaštite IP30
- kompet sa cijevi za uzorkovanje zraka</t>
  </si>
  <si>
    <t xml:space="preserve">Dobava optičkog detektora dima povećane osjetljivosti za korištenje u komorama za uzorkovanje zraka 
- mogućnost spajanja na linijski modul ponuđen u stavci 2. 
- radna temperatura -0 do +65 ˚C
- nivo zaštite IP40
- detekcija dima u slučaju kada opstukcija  propagacije svjetla postane veća od 2.2 %/m zadovoljava standard: EN54-7
</t>
  </si>
  <si>
    <t>Dobava modula za prihvat konvencionalnih detektora sljedećih karakteristika:
- mogućnost spajanja na linijski modul ponuđen u stavci 2
- mogućnost spajanja konvencionalnih detektora ponuđenih u stavci 16.
- radna temperatura -20 do +55 ˚C
- nivo zaštite IP 53</t>
  </si>
  <si>
    <t xml:space="preserve">Dobava modula za galvansko odvajanje napajanja instalacije u EX izvedbi
 - galvansko odvajanje linija (primarna/sekundarna)
 - mogućnost  funkcionalnog spajanje elemenata ponuđenih u stavci 13. (primarna linija) i stavci 16. (sekundarna linija)
- komplet s kućištem i podnožjem     </t>
  </si>
  <si>
    <t>Dobava podnožja za konvencionalni detektora požara  sljedećih karakteristika:
- mogućnost ugradnje detektora ponuđenog u stavci 16.</t>
  </si>
  <si>
    <t>Dobava linijskog modula sljedećih karakteristika: 
 - mogućnost spajanja elemenata sustava za dojavu požara u zatvorenu petlju
- mogućnost spajanja do 255 elemenata (adresa) u petlju
- mogućnost spajanja modula na centralu FPA-5000 navedenu u stavci 1.
- mogućnost prijenosa svih informacija o stanju elemenata na petlji u centralu FPA-5000, Bosch (kompatibilno sa LSN Bosch protokolom) 
- raspoloživa struja za elemente na petlji minimalno 300mA</t>
  </si>
  <si>
    <t xml:space="preserve">Dobava ručnog javljača požara sljeedećih karakteistika:
- mogućnost spajanja na linijski modul ponuđen u stavci 2
- indirektno aktiviranje
- radna temperatura -10 do +55 ˚C
- boja crvena, RAL 3001
- nivo zaštite IP 52
- zadovoljava standard: EN 54-11
</t>
  </si>
  <si>
    <t xml:space="preserve">Dobava adresabilnog optičko/termičkog detektora  požara sljedećih karakteristika:
- mogućnost spajanja na linijski modul ponuđen u stavci 2. 
- radna temperatura -25 do +60 ˚C
- boja bijela
- nivo zaštite IP40
- zadovoljava standard: EN 54-5, EN 54-7
</t>
  </si>
  <si>
    <t>TROŠKOVNIK DEMONTAŽE POSTOJEĆE OPREME, NABAVE
NOVE OPREME, IZRADE INSTALACIJA I RADOVA</t>
  </si>
  <si>
    <r>
      <t xml:space="preserve">Demontaža, transport i zbrinjavanje postojećih elemenata sustava za dojavu požara što uključuje slijedeće:
- demontaža postojećih ionizacijskih detektora požara te njihovo </t>
    </r>
    <r>
      <rPr>
        <b/>
        <sz val="10"/>
        <color rgb="FF000000"/>
        <rFont val="Arial"/>
        <family val="2"/>
        <charset val="238"/>
      </rPr>
      <t>zbrinjavanje kod ovlaštene pravne osobe uz ishođenje dokumenta o zbrinjavanju (za ionizacijske izvore zračenja)</t>
    </r>
    <r>
      <rPr>
        <sz val="10"/>
        <color rgb="FF000000"/>
        <rFont val="Arial"/>
        <family val="2"/>
        <charset val="238"/>
      </rPr>
      <t xml:space="preserve">, kom 204
- demontaža postojećih termičkih detektora, transport te zbrinjavanje na deponij, kom 8
- demontaža postojećih podnožja detektora požara, transport te zbrinjavanje na deponij, kom 212
- demontaža postojećih ručnih javljača požara, transport te zbrinjavanje na deponij, kom 44
- demontaža postojećih izolatora petlje, transport te zbrinjavanje na deponij, kom 8
- demontaža postojećih kanalnih detektora požara, </t>
    </r>
    <r>
      <rPr>
        <b/>
        <sz val="10"/>
        <color rgb="FF000000"/>
        <rFont val="Arial"/>
        <family val="2"/>
        <charset val="238"/>
      </rPr>
      <t xml:space="preserve">zatvaranje otovora koji ostaju nakon demontaže na KV kanalim u skladu s pravilima struke, kom 43 (86 otvora)    </t>
    </r>
    <r>
      <rPr>
        <sz val="10"/>
        <color rgb="FF000000"/>
        <rFont val="Arial"/>
        <family val="2"/>
        <charset val="238"/>
      </rPr>
      <t xml:space="preserve">
- demontaža postojećeg signalnog urađaja, transport te zbrinjavanje na deponij, kom 1
- demontaža postojećih ulazno/izlaznih elemenata, transport te zbrinjavanje na deponij, kom 19 
- demontaža postojeće Zener barijere, transport te zbrinjavanje na deponij, kom 1
- demontaža postojećeg detektora požara i podnožja u Ex prostoru, transport te zbrinjavanje na deponij, kom 1 
</t>
    </r>
  </si>
  <si>
    <r>
      <t xml:space="preserve">Dobava, polaganje i označavanje vatrodojavnog kabela slijedećih karakteristika (kabel se polaže u postojeće PK kanale ili u novo izvedene PNT cijevi))
</t>
    </r>
    <r>
      <rPr>
        <sz val="10"/>
        <rFont val="Arial"/>
        <family val="2"/>
        <charset val="238"/>
      </rPr>
      <t>- kabel crvene boje</t>
    </r>
    <r>
      <rPr>
        <sz val="10"/>
        <color rgb="FF000000"/>
        <rFont val="Arial"/>
        <family val="2"/>
        <charset val="238"/>
      </rPr>
      <t xml:space="preserve">
- puni bakreni vodič
- vod za uzemljene
- zaštitna folija
- bez halogena 
- funkcionalnost u požaru minimalno 30 minuta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</si>
</sst>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 CE"/>
      <charset val="238"/>
    </font>
    <font>
      <b/>
      <sz val="11"/>
      <color theme="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 wrapText="1"/>
    </xf>
    <xf numFmtId="4" fontId="0" fillId="3" borderId="9" xfId="0" applyNumberForma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1"/>
    <xf numFmtId="4" fontId="10" fillId="0" borderId="0" xfId="2" applyNumberFormat="1" applyFont="1" applyAlignment="1" applyProtection="1">
      <alignment vertical="top"/>
      <protection locked="0"/>
    </xf>
    <xf numFmtId="0" fontId="9" fillId="0" borderId="0" xfId="1" applyFont="1"/>
    <xf numFmtId="49" fontId="10" fillId="0" borderId="0" xfId="2" applyNumberFormat="1" applyFont="1" applyAlignment="1" applyProtection="1">
      <alignment horizontal="right"/>
      <protection locked="0"/>
    </xf>
    <xf numFmtId="4" fontId="10" fillId="0" borderId="0" xfId="2" applyNumberFormat="1" applyFont="1" applyAlignment="1" applyProtection="1">
      <protection locked="0"/>
    </xf>
    <xf numFmtId="4" fontId="10" fillId="0" borderId="0" xfId="2" applyNumberFormat="1" applyFont="1" applyAlignment="1" applyProtection="1">
      <alignment vertical="top"/>
    </xf>
    <xf numFmtId="49" fontId="10" fillId="0" borderId="0" xfId="2" applyNumberFormat="1" applyFont="1" applyAlignment="1" applyProtection="1">
      <alignment horizontal="right"/>
    </xf>
    <xf numFmtId="4" fontId="10" fillId="0" borderId="0" xfId="2" applyNumberFormat="1" applyFont="1" applyAlignment="1" applyProtection="1"/>
    <xf numFmtId="4" fontId="9" fillId="0" borderId="0" xfId="2" applyNumberFormat="1" applyFont="1" applyAlignment="1" applyProtection="1">
      <alignment horizontal="left"/>
    </xf>
    <xf numFmtId="4" fontId="10" fillId="0" borderId="0" xfId="2" applyNumberFormat="1" applyFont="1" applyProtection="1"/>
    <xf numFmtId="4" fontId="10" fillId="0" borderId="0" xfId="2" applyNumberFormat="1" applyFont="1" applyAlignment="1" applyProtection="1">
      <alignment vertical="top" wrapText="1"/>
    </xf>
    <xf numFmtId="4" fontId="9" fillId="0" borderId="0" xfId="2" applyNumberFormat="1" applyFont="1" applyAlignment="1" applyProtection="1">
      <alignment horizontal="right"/>
    </xf>
    <xf numFmtId="4" fontId="10" fillId="0" borderId="0" xfId="2" applyNumberFormat="1" applyFont="1" applyAlignment="1" applyProtection="1">
      <alignment vertical="top" wrapText="1"/>
      <protection locked="0"/>
    </xf>
    <xf numFmtId="4" fontId="10" fillId="0" borderId="0" xfId="2" applyNumberFormat="1" applyFont="1" applyAlignment="1" applyProtection="1">
      <alignment horizontal="center"/>
      <protection locked="0"/>
    </xf>
    <xf numFmtId="4" fontId="11" fillId="0" borderId="0" xfId="2" applyNumberFormat="1" applyFont="1" applyAlignment="1" applyProtection="1">
      <alignment horizontal="center" vertical="center" wrapText="1"/>
      <protection locked="0"/>
    </xf>
    <xf numFmtId="4" fontId="12" fillId="0" borderId="0" xfId="2" applyNumberFormat="1" applyFont="1" applyAlignment="1" applyProtection="1">
      <alignment horizontal="center" vertical="top" wrapText="1"/>
      <protection locked="0"/>
    </xf>
    <xf numFmtId="0" fontId="7" fillId="0" borderId="0" xfId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5"/>
    </xf>
    <xf numFmtId="0" fontId="14" fillId="0" borderId="0" xfId="0" applyFont="1" applyAlignment="1">
      <alignment vertical="top"/>
    </xf>
    <xf numFmtId="0" fontId="9" fillId="0" borderId="0" xfId="1" applyFont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0" xfId="1" applyFont="1" applyAlignment="1">
      <alignment horizontal="left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164" fontId="16" fillId="0" borderId="4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 applyProtection="1">
      <alignment horizontal="right" vertical="center"/>
      <protection locked="0"/>
    </xf>
    <xf numFmtId="164" fontId="4" fillId="0" borderId="9" xfId="0" applyNumberFormat="1" applyFont="1" applyBorder="1" applyAlignment="1" applyProtection="1">
      <alignment horizontal="right" vertical="center" wrapText="1"/>
      <protection locked="0"/>
    </xf>
    <xf numFmtId="4" fontId="13" fillId="0" borderId="0" xfId="2" applyNumberFormat="1" applyFont="1" applyAlignment="1" applyProtection="1">
      <alignment horizontal="center" vertical="center" wrapText="1"/>
    </xf>
    <xf numFmtId="4" fontId="11" fillId="0" borderId="0" xfId="2" applyNumberFormat="1" applyFont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right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49" fontId="5" fillId="3" borderId="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</cellXfs>
  <cellStyles count="3">
    <cellStyle name="Normal 3" xfId="1"/>
    <cellStyle name="Normal_HR7-Z214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194" name="Text Box 1256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195" name="Text Box 1257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196" name="Text Box 1258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197" name="Text Box 1259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198" name="Text Box 1260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199" name="Text Box 1261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200" name="Text Box 1262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5</xdr:row>
      <xdr:rowOff>0</xdr:rowOff>
    </xdr:from>
    <xdr:to>
      <xdr:col>1</xdr:col>
      <xdr:colOff>238125</xdr:colOff>
      <xdr:row>5</xdr:row>
      <xdr:rowOff>38100</xdr:rowOff>
    </xdr:to>
    <xdr:sp macro="" textlink="">
      <xdr:nvSpPr>
        <xdr:cNvPr id="201" name="Text Box 1263"/>
        <xdr:cNvSpPr txBox="1">
          <a:spLocks noChangeArrowheads="1"/>
        </xdr:cNvSpPr>
      </xdr:nvSpPr>
      <xdr:spPr bwMode="auto">
        <a:xfrm>
          <a:off x="7567295" y="31051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2" name="Text Box 1248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3" name="Text Box 1249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4" name="Text Box 1250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5" name="Text Box 1251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6" name="Text Box 1252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7" name="Text Box 1253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8" name="Text Box 1254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  <xdr:twoCellAnchor>
    <xdr:from>
      <xdr:col>1</xdr:col>
      <xdr:colOff>142875</xdr:colOff>
      <xdr:row>6</xdr:row>
      <xdr:rowOff>1447800</xdr:rowOff>
    </xdr:from>
    <xdr:to>
      <xdr:col>1</xdr:col>
      <xdr:colOff>238125</xdr:colOff>
      <xdr:row>7</xdr:row>
      <xdr:rowOff>38100</xdr:rowOff>
    </xdr:to>
    <xdr:sp macro="" textlink="">
      <xdr:nvSpPr>
        <xdr:cNvPr id="209" name="Text Box 1255"/>
        <xdr:cNvSpPr txBox="1">
          <a:spLocks noChangeArrowheads="1"/>
        </xdr:cNvSpPr>
      </xdr:nvSpPr>
      <xdr:spPr bwMode="auto">
        <a:xfrm>
          <a:off x="7567295" y="3403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hr-H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BreakPreview" zoomScaleNormal="100" zoomScaleSheetLayoutView="100" workbookViewId="0">
      <selection activeCell="B11" sqref="B11"/>
    </sheetView>
  </sheetViews>
  <sheetFormatPr defaultColWidth="9.140625" defaultRowHeight="12.75" x14ac:dyDescent="0.2"/>
  <cols>
    <col min="1" max="1" width="21.42578125" style="21" customWidth="1"/>
    <col min="2" max="2" width="43.7109375" style="21" customWidth="1"/>
    <col min="3" max="3" width="9.140625" style="21"/>
    <col min="4" max="4" width="6.140625" style="21" customWidth="1"/>
    <col min="5" max="5" width="10.42578125" style="21" customWidth="1"/>
    <col min="6" max="6" width="12.28515625" style="21" customWidth="1"/>
    <col min="7" max="16384" width="9.140625" style="21"/>
  </cols>
  <sheetData>
    <row r="1" spans="1:6" ht="14.45" x14ac:dyDescent="0.3">
      <c r="A1" s="38"/>
      <c r="B1"/>
      <c r="C1"/>
      <c r="D1"/>
      <c r="E1"/>
      <c r="F1"/>
    </row>
    <row r="2" spans="1:6" ht="14.45" x14ac:dyDescent="0.3">
      <c r="A2" s="39"/>
      <c r="B2"/>
      <c r="C2"/>
      <c r="D2"/>
      <c r="E2"/>
      <c r="F2"/>
    </row>
    <row r="3" spans="1:6" ht="14.45" x14ac:dyDescent="0.3">
      <c r="A3"/>
      <c r="B3"/>
      <c r="C3"/>
      <c r="D3"/>
      <c r="E3"/>
      <c r="F3" s="38"/>
    </row>
    <row r="4" spans="1:6" ht="14.45" x14ac:dyDescent="0.3">
      <c r="A4"/>
      <c r="B4"/>
      <c r="C4"/>
      <c r="D4"/>
      <c r="E4"/>
      <c r="F4" s="38"/>
    </row>
    <row r="5" spans="1:6" ht="15" x14ac:dyDescent="0.2">
      <c r="A5" s="22" t="s">
        <v>83</v>
      </c>
      <c r="B5" s="38" t="s">
        <v>95</v>
      </c>
      <c r="C5" s="24"/>
      <c r="D5" s="25"/>
      <c r="E5" s="25"/>
    </row>
    <row r="6" spans="1:6" ht="13.9" x14ac:dyDescent="0.25">
      <c r="A6" s="22"/>
      <c r="B6" s="40" t="s">
        <v>96</v>
      </c>
      <c r="C6" s="24"/>
      <c r="D6" s="25"/>
      <c r="E6" s="25"/>
    </row>
    <row r="7" spans="1:6" ht="15" x14ac:dyDescent="0.2">
      <c r="A7" s="22"/>
      <c r="B7" s="38" t="s">
        <v>97</v>
      </c>
      <c r="C7" s="24"/>
      <c r="D7" s="25"/>
      <c r="E7" s="25"/>
    </row>
    <row r="8" spans="1:6" ht="13.9" x14ac:dyDescent="0.25">
      <c r="A8" s="22"/>
      <c r="B8" s="38" t="s">
        <v>98</v>
      </c>
      <c r="C8" s="24"/>
      <c r="D8" s="25"/>
      <c r="E8" s="25"/>
    </row>
    <row r="9" spans="1:6" ht="13.9" x14ac:dyDescent="0.25">
      <c r="A9" s="22"/>
      <c r="B9" s="38"/>
      <c r="C9" s="24"/>
      <c r="D9" s="25"/>
      <c r="E9" s="25"/>
    </row>
    <row r="10" spans="1:6" ht="15" x14ac:dyDescent="0.2">
      <c r="A10" s="22" t="s">
        <v>84</v>
      </c>
      <c r="B10" s="38" t="s">
        <v>95</v>
      </c>
      <c r="C10" s="24"/>
      <c r="D10" s="25"/>
      <c r="E10" s="25"/>
    </row>
    <row r="11" spans="1:6" ht="13.9" x14ac:dyDescent="0.25">
      <c r="A11" s="22"/>
      <c r="B11" s="40" t="s">
        <v>96</v>
      </c>
      <c r="C11" s="24"/>
      <c r="D11" s="25"/>
      <c r="E11" s="25"/>
    </row>
    <row r="12" spans="1:6" ht="15" x14ac:dyDescent="0.2">
      <c r="A12" s="22"/>
      <c r="B12" s="38" t="s">
        <v>97</v>
      </c>
      <c r="C12" s="24"/>
      <c r="D12" s="25"/>
      <c r="E12" s="25"/>
    </row>
    <row r="13" spans="1:6" ht="13.9" x14ac:dyDescent="0.25">
      <c r="A13" s="22"/>
      <c r="B13" s="38" t="s">
        <v>105</v>
      </c>
      <c r="C13" s="24"/>
      <c r="D13" s="25"/>
      <c r="E13" s="25"/>
    </row>
    <row r="14" spans="1:6" ht="13.9" x14ac:dyDescent="0.25">
      <c r="A14" s="22"/>
      <c r="B14" s="23"/>
      <c r="C14" s="24"/>
      <c r="D14" s="25"/>
      <c r="E14" s="25"/>
    </row>
    <row r="15" spans="1:6" ht="13.9" x14ac:dyDescent="0.25">
      <c r="A15" s="22"/>
      <c r="B15" s="23"/>
      <c r="C15" s="24"/>
      <c r="D15" s="25"/>
      <c r="E15" s="25"/>
    </row>
    <row r="16" spans="1:6" ht="30" x14ac:dyDescent="0.25">
      <c r="A16" s="22" t="s">
        <v>85</v>
      </c>
      <c r="B16" s="44" t="s">
        <v>99</v>
      </c>
      <c r="C16" s="24"/>
      <c r="D16" s="25"/>
      <c r="E16" s="25"/>
    </row>
    <row r="17" spans="1:5" ht="13.9" x14ac:dyDescent="0.25">
      <c r="A17" s="22"/>
      <c r="B17" s="41"/>
      <c r="C17" s="24"/>
      <c r="D17" s="25"/>
      <c r="E17" s="25"/>
    </row>
    <row r="18" spans="1:5" ht="15" x14ac:dyDescent="0.2">
      <c r="A18" s="22" t="s">
        <v>103</v>
      </c>
      <c r="B18" s="38" t="s">
        <v>104</v>
      </c>
      <c r="C18" s="27"/>
      <c r="D18" s="28"/>
      <c r="E18" s="28"/>
    </row>
    <row r="19" spans="1:5" ht="13.9" x14ac:dyDescent="0.25">
      <c r="A19" s="26"/>
      <c r="B19" s="38" t="s">
        <v>105</v>
      </c>
      <c r="C19" s="27"/>
      <c r="D19" s="28"/>
      <c r="E19" s="28"/>
    </row>
    <row r="20" spans="1:5" ht="13.9" x14ac:dyDescent="0.25">
      <c r="A20" s="26"/>
      <c r="B20" s="29"/>
      <c r="C20" s="27"/>
      <c r="D20" s="28"/>
      <c r="E20" s="28"/>
    </row>
    <row r="21" spans="1:5" ht="13.9" x14ac:dyDescent="0.25">
      <c r="A21" s="26" t="s">
        <v>86</v>
      </c>
      <c r="B21" s="29" t="s">
        <v>87</v>
      </c>
      <c r="C21" s="27"/>
      <c r="D21" s="28"/>
      <c r="E21" s="28"/>
    </row>
    <row r="22" spans="1:5" ht="15" x14ac:dyDescent="0.25">
      <c r="A22" s="26" t="s">
        <v>88</v>
      </c>
      <c r="B22" s="29" t="s">
        <v>89</v>
      </c>
      <c r="C22" s="27"/>
      <c r="D22" s="28"/>
      <c r="E22" s="28"/>
    </row>
    <row r="23" spans="1:5" ht="13.9" x14ac:dyDescent="0.25">
      <c r="A23" s="26"/>
      <c r="B23" s="29"/>
      <c r="C23" s="27"/>
      <c r="D23" s="28"/>
      <c r="E23" s="28"/>
    </row>
    <row r="24" spans="1:5" ht="13.9" x14ac:dyDescent="0.25">
      <c r="A24" s="26" t="s">
        <v>90</v>
      </c>
      <c r="B24" s="29" t="s">
        <v>91</v>
      </c>
      <c r="C24" s="27"/>
      <c r="D24" s="28"/>
      <c r="E24" s="28"/>
    </row>
    <row r="25" spans="1:5" ht="13.9" x14ac:dyDescent="0.25">
      <c r="A25" s="26"/>
      <c r="B25" s="29"/>
      <c r="C25" s="27"/>
      <c r="D25" s="28"/>
      <c r="E25" s="28"/>
    </row>
    <row r="26" spans="1:5" ht="13.9" x14ac:dyDescent="0.25">
      <c r="A26" s="26"/>
      <c r="B26" s="29"/>
      <c r="C26" s="27"/>
      <c r="D26" s="28"/>
      <c r="E26" s="28"/>
    </row>
    <row r="27" spans="1:5" ht="13.9" x14ac:dyDescent="0.25">
      <c r="A27" s="26" t="s">
        <v>92</v>
      </c>
      <c r="B27" s="29"/>
      <c r="C27" s="27"/>
      <c r="D27" s="28"/>
      <c r="E27" s="28"/>
    </row>
    <row r="28" spans="1:5" ht="13.9" x14ac:dyDescent="0.25">
      <c r="A28" s="26"/>
      <c r="B28" s="29"/>
      <c r="C28" s="27"/>
      <c r="D28" s="30"/>
      <c r="E28" s="30"/>
    </row>
    <row r="29" spans="1:5" ht="13.9" x14ac:dyDescent="0.25">
      <c r="A29" s="26" t="s">
        <v>93</v>
      </c>
      <c r="B29" s="29" t="s">
        <v>100</v>
      </c>
      <c r="C29" s="27"/>
      <c r="D29" s="30"/>
      <c r="E29" s="30"/>
    </row>
    <row r="30" spans="1:5" ht="13.9" x14ac:dyDescent="0.25">
      <c r="A30" s="31"/>
      <c r="B30" s="32"/>
      <c r="C30" s="27"/>
      <c r="D30" s="28"/>
      <c r="E30" s="28"/>
    </row>
    <row r="31" spans="1:5" ht="15" x14ac:dyDescent="0.25">
      <c r="A31" s="31" t="s">
        <v>94</v>
      </c>
      <c r="B31" s="29" t="s">
        <v>101</v>
      </c>
      <c r="C31" s="27"/>
      <c r="D31" s="30"/>
      <c r="E31" s="30"/>
    </row>
    <row r="32" spans="1:5" ht="13.9" x14ac:dyDescent="0.25">
      <c r="A32" s="33"/>
      <c r="B32" s="34"/>
      <c r="C32" s="35"/>
      <c r="D32" s="35"/>
      <c r="E32" s="35"/>
    </row>
    <row r="33" spans="1:5" ht="15.75" customHeight="1" x14ac:dyDescent="0.25">
      <c r="A33" s="36"/>
      <c r="B33" s="36"/>
    </row>
    <row r="34" spans="1:5" ht="42.6" customHeight="1" x14ac:dyDescent="0.2">
      <c r="A34" s="52" t="s">
        <v>122</v>
      </c>
      <c r="B34" s="52"/>
      <c r="C34" s="52"/>
      <c r="D34" s="52"/>
      <c r="E34" s="52"/>
    </row>
    <row r="35" spans="1:5" ht="13.15" customHeight="1" x14ac:dyDescent="0.2">
      <c r="A35" s="53" t="s">
        <v>102</v>
      </c>
      <c r="B35" s="53"/>
      <c r="C35" s="53"/>
      <c r="D35" s="53"/>
      <c r="E35" s="53"/>
    </row>
    <row r="36" spans="1:5" x14ac:dyDescent="0.2">
      <c r="A36" s="53"/>
      <c r="B36" s="53"/>
      <c r="C36" s="53"/>
      <c r="D36" s="53"/>
      <c r="E36" s="53"/>
    </row>
    <row r="37" spans="1:5" ht="31.5" customHeight="1" x14ac:dyDescent="0.25"/>
    <row r="38" spans="1:5" ht="15.75" customHeight="1" x14ac:dyDescent="0.25"/>
    <row r="39" spans="1:5" ht="12.75" customHeight="1" x14ac:dyDescent="0.25"/>
    <row r="40" spans="1:5" ht="36" customHeight="1" x14ac:dyDescent="0.25"/>
    <row r="41" spans="1:5" ht="13.5" customHeight="1" x14ac:dyDescent="0.25"/>
    <row r="43" spans="1:5" s="37" customFormat="1" ht="13.15" x14ac:dyDescent="0.25">
      <c r="A43" s="21"/>
      <c r="B43" s="21"/>
      <c r="C43" s="21"/>
      <c r="D43" s="21"/>
      <c r="E43" s="21"/>
    </row>
    <row r="44" spans="1:5" s="37" customFormat="1" ht="13.15" x14ac:dyDescent="0.25">
      <c r="A44" s="21"/>
      <c r="B44" s="21"/>
      <c r="C44" s="21"/>
      <c r="D44" s="21"/>
      <c r="E44" s="21"/>
    </row>
    <row r="53" ht="13.5" customHeight="1" x14ac:dyDescent="0.25"/>
  </sheetData>
  <mergeCells count="2">
    <mergeCell ref="A34:E34"/>
    <mergeCell ref="A35:E36"/>
  </mergeCells>
  <pageMargins left="0.59055118110236227" right="0.19685039370078741" top="0.78740157480314965" bottom="0.78740157480314965" header="0.39370078740157483" footer="0.39370078740157483"/>
  <pageSetup paperSize="9" fitToHeight="0" orientation="portrait" r:id="rId1"/>
  <headerFooter differentFirst="1">
    <oddHeader xml:space="preserve">&amp;C
</oddHeader>
    <oddFooter>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E4" sqref="E4"/>
    </sheetView>
  </sheetViews>
  <sheetFormatPr defaultRowHeight="15" x14ac:dyDescent="0.25"/>
  <cols>
    <col min="1" max="1" width="5.28515625" customWidth="1"/>
    <col min="2" max="2" width="43" customWidth="1"/>
    <col min="3" max="4" width="8.28515625" customWidth="1"/>
    <col min="5" max="5" width="11.7109375" style="2" customWidth="1"/>
    <col min="6" max="6" width="12.28515625" style="2" customWidth="1"/>
  </cols>
  <sheetData>
    <row r="1" spans="1:6" ht="21.6" customHeight="1" x14ac:dyDescent="0.25">
      <c r="A1" s="20" t="s">
        <v>72</v>
      </c>
      <c r="B1" s="20" t="s">
        <v>76</v>
      </c>
    </row>
    <row r="2" spans="1:6" ht="27.6" customHeight="1" x14ac:dyDescent="0.25">
      <c r="A2" s="6" t="s">
        <v>14</v>
      </c>
      <c r="B2" s="6" t="s">
        <v>15</v>
      </c>
      <c r="C2" s="6" t="s">
        <v>13</v>
      </c>
      <c r="D2" s="6" t="s">
        <v>0</v>
      </c>
      <c r="E2" s="6" t="s">
        <v>11</v>
      </c>
      <c r="F2" s="6" t="s">
        <v>12</v>
      </c>
    </row>
    <row r="3" spans="1:6" ht="122.45" customHeight="1" x14ac:dyDescent="0.25">
      <c r="A3" s="4">
        <v>1</v>
      </c>
      <c r="B3" s="7" t="s">
        <v>71</v>
      </c>
      <c r="C3" s="4" t="s">
        <v>1</v>
      </c>
      <c r="D3" s="4">
        <v>1</v>
      </c>
      <c r="E3" s="50"/>
      <c r="F3" s="9">
        <f>D3*E3</f>
        <v>0</v>
      </c>
    </row>
    <row r="4" spans="1:6" ht="385.15" customHeight="1" x14ac:dyDescent="0.25">
      <c r="A4" s="4">
        <v>2</v>
      </c>
      <c r="B4" s="7" t="s">
        <v>123</v>
      </c>
      <c r="C4" s="4" t="s">
        <v>1</v>
      </c>
      <c r="D4" s="4">
        <v>1</v>
      </c>
      <c r="E4" s="50"/>
      <c r="F4" s="9">
        <f>D4*E4</f>
        <v>0</v>
      </c>
    </row>
    <row r="5" spans="1:6" ht="14.45" x14ac:dyDescent="0.3">
      <c r="A5" s="54" t="s">
        <v>2</v>
      </c>
      <c r="B5" s="54"/>
      <c r="C5" s="54"/>
      <c r="D5" s="54"/>
      <c r="E5" s="54"/>
      <c r="F5" s="10">
        <f>SUM(F3:F4)</f>
        <v>0</v>
      </c>
    </row>
    <row r="6" spans="1:6" ht="14.45" x14ac:dyDescent="0.3">
      <c r="E6"/>
      <c r="F6"/>
    </row>
    <row r="7" spans="1:6" ht="14.45" x14ac:dyDescent="0.3">
      <c r="E7"/>
      <c r="F7"/>
    </row>
    <row r="8" spans="1:6" ht="32.450000000000003" customHeight="1" x14ac:dyDescent="0.3">
      <c r="E8"/>
      <c r="F8"/>
    </row>
    <row r="9" spans="1:6" ht="16.899999999999999" customHeight="1" x14ac:dyDescent="0.3">
      <c r="E9"/>
      <c r="F9"/>
    </row>
    <row r="10" spans="1:6" ht="19.149999999999999" customHeight="1" x14ac:dyDescent="0.3">
      <c r="E10"/>
      <c r="F10"/>
    </row>
    <row r="11" spans="1:6" ht="15.6" customHeight="1" x14ac:dyDescent="0.3">
      <c r="E11"/>
      <c r="F11"/>
    </row>
    <row r="12" spans="1:6" ht="18.600000000000001" customHeight="1" x14ac:dyDescent="0.3">
      <c r="E12"/>
      <c r="F12"/>
    </row>
    <row r="13" spans="1:6" ht="14.45" x14ac:dyDescent="0.3">
      <c r="E13"/>
      <c r="F13"/>
    </row>
    <row r="14" spans="1:6" ht="32.450000000000003" customHeight="1" x14ac:dyDescent="0.3">
      <c r="E14"/>
      <c r="F14"/>
    </row>
    <row r="15" spans="1:6" ht="19.899999999999999" customHeight="1" x14ac:dyDescent="0.3">
      <c r="E15"/>
      <c r="F15"/>
    </row>
    <row r="16" spans="1:6" ht="18" customHeight="1" x14ac:dyDescent="0.3">
      <c r="E16"/>
      <c r="F16"/>
    </row>
    <row r="17" spans="5:6" ht="17.45" customHeight="1" x14ac:dyDescent="0.3">
      <c r="E17"/>
      <c r="F17"/>
    </row>
  </sheetData>
  <sheetProtection algorithmName="SHA-512" hashValue="LI8akz5e9E9EdR5SRt2kwzelcruScXL4pmNiDFqdjbeLhSDA72mRV+QIrrfCjfxDU39xRnyeW/yHjcV/PuHnAg==" saltValue="AvdQbZX2LZcp16b9nP/dsg==" spinCount="100000" sheet="1" objects="1" scenarios="1"/>
  <mergeCells count="1">
    <mergeCell ref="A5:E5"/>
  </mergeCells>
  <pageMargins left="0.59055118110236227" right="0.19685039370078741" top="0.78740157480314965" bottom="0.78740157480314965" header="0.39370078740157483" footer="0.39370078740157483"/>
  <pageSetup paperSize="9" orientation="portrait" r:id="rId1"/>
  <headerFooter differentFirst="1">
    <oddHeader xml:space="preserve">&amp;C
</oddHeader>
    <oddFooter>&amp;RStrana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6" workbookViewId="0">
      <selection activeCell="E11" sqref="E11:E13"/>
    </sheetView>
  </sheetViews>
  <sheetFormatPr defaultRowHeight="15" x14ac:dyDescent="0.25"/>
  <cols>
    <col min="1" max="1" width="5.28515625" customWidth="1"/>
    <col min="2" max="2" width="44.5703125" customWidth="1"/>
    <col min="3" max="3" width="8.28515625" customWidth="1"/>
    <col min="4" max="4" width="8.7109375" customWidth="1"/>
    <col min="5" max="5" width="13.140625" customWidth="1"/>
    <col min="6" max="6" width="12.28515625" customWidth="1"/>
  </cols>
  <sheetData>
    <row r="1" spans="1:6" ht="20.45" customHeight="1" x14ac:dyDescent="0.3">
      <c r="A1" s="20" t="s">
        <v>77</v>
      </c>
      <c r="B1" s="20" t="s">
        <v>78</v>
      </c>
    </row>
    <row r="2" spans="1:6" ht="38.25" x14ac:dyDescent="0.25">
      <c r="A2" s="6" t="s">
        <v>14</v>
      </c>
      <c r="B2" s="6" t="s">
        <v>15</v>
      </c>
      <c r="C2" s="6" t="s">
        <v>13</v>
      </c>
      <c r="D2" s="6" t="s">
        <v>0</v>
      </c>
      <c r="E2" s="6" t="s">
        <v>11</v>
      </c>
      <c r="F2" s="6" t="s">
        <v>12</v>
      </c>
    </row>
    <row r="3" spans="1:6" ht="200.45" customHeight="1" x14ac:dyDescent="0.25">
      <c r="A3" s="56">
        <v>1</v>
      </c>
      <c r="B3" s="13" t="s">
        <v>48</v>
      </c>
      <c r="C3" s="56" t="s">
        <v>1</v>
      </c>
      <c r="D3" s="56">
        <v>1</v>
      </c>
      <c r="E3" s="65" t="s">
        <v>49</v>
      </c>
      <c r="F3" s="55">
        <v>0</v>
      </c>
    </row>
    <row r="4" spans="1:6" x14ac:dyDescent="0.25">
      <c r="A4" s="56"/>
      <c r="B4" s="14" t="s">
        <v>16</v>
      </c>
      <c r="C4" s="56"/>
      <c r="D4" s="56"/>
      <c r="E4" s="65"/>
      <c r="F4" s="55"/>
    </row>
    <row r="5" spans="1:6" ht="160.15" customHeight="1" x14ac:dyDescent="0.25">
      <c r="A5" s="56">
        <v>2</v>
      </c>
      <c r="B5" s="13" t="s">
        <v>119</v>
      </c>
      <c r="C5" s="56" t="s">
        <v>3</v>
      </c>
      <c r="D5" s="56">
        <v>1</v>
      </c>
      <c r="E5" s="57"/>
      <c r="F5" s="55">
        <f>D5*E5</f>
        <v>0</v>
      </c>
    </row>
    <row r="6" spans="1:6" ht="15" customHeight="1" x14ac:dyDescent="0.25">
      <c r="A6" s="56"/>
      <c r="B6" s="18" t="s">
        <v>52</v>
      </c>
      <c r="C6" s="56"/>
      <c r="D6" s="56"/>
      <c r="E6" s="57"/>
      <c r="F6" s="55"/>
    </row>
    <row r="7" spans="1:6" x14ac:dyDescent="0.25">
      <c r="A7" s="56"/>
      <c r="B7" s="14" t="s">
        <v>53</v>
      </c>
      <c r="C7" s="56"/>
      <c r="D7" s="56"/>
      <c r="E7" s="57"/>
      <c r="F7" s="55"/>
    </row>
    <row r="8" spans="1:6" ht="111" customHeight="1" x14ac:dyDescent="0.25">
      <c r="A8" s="56">
        <v>3</v>
      </c>
      <c r="B8" s="13" t="s">
        <v>110</v>
      </c>
      <c r="C8" s="56" t="s">
        <v>3</v>
      </c>
      <c r="D8" s="56">
        <v>166</v>
      </c>
      <c r="E8" s="57"/>
      <c r="F8" s="55">
        <f t="shared" ref="F8" si="0">D8*E8</f>
        <v>0</v>
      </c>
    </row>
    <row r="9" spans="1:6" ht="18" customHeight="1" x14ac:dyDescent="0.25">
      <c r="A9" s="56"/>
      <c r="B9" s="18" t="s">
        <v>62</v>
      </c>
      <c r="C9" s="56"/>
      <c r="D9" s="56"/>
      <c r="E9" s="57"/>
      <c r="F9" s="55"/>
    </row>
    <row r="10" spans="1:6" x14ac:dyDescent="0.25">
      <c r="A10" s="56"/>
      <c r="B10" s="14" t="s">
        <v>53</v>
      </c>
      <c r="C10" s="56"/>
      <c r="D10" s="56"/>
      <c r="E10" s="57"/>
      <c r="F10" s="55"/>
    </row>
    <row r="11" spans="1:6" ht="111.6" customHeight="1" x14ac:dyDescent="0.25">
      <c r="A11" s="56">
        <v>4</v>
      </c>
      <c r="B11" s="13" t="s">
        <v>121</v>
      </c>
      <c r="C11" s="56" t="s">
        <v>3</v>
      </c>
      <c r="D11" s="56">
        <v>3</v>
      </c>
      <c r="E11" s="57"/>
      <c r="F11" s="55">
        <f t="shared" ref="F11" si="1">D11*E11</f>
        <v>0</v>
      </c>
    </row>
    <row r="12" spans="1:6" ht="18" customHeight="1" x14ac:dyDescent="0.25">
      <c r="A12" s="56"/>
      <c r="B12" s="18" t="s">
        <v>63</v>
      </c>
      <c r="C12" s="56"/>
      <c r="D12" s="56"/>
      <c r="E12" s="57"/>
      <c r="F12" s="55"/>
    </row>
    <row r="13" spans="1:6" x14ac:dyDescent="0.25">
      <c r="A13" s="56"/>
      <c r="B13" s="14" t="s">
        <v>53</v>
      </c>
      <c r="C13" s="56"/>
      <c r="D13" s="56"/>
      <c r="E13" s="57"/>
      <c r="F13" s="55"/>
    </row>
    <row r="14" spans="1:6" ht="89.25" x14ac:dyDescent="0.25">
      <c r="A14" s="56">
        <v>5</v>
      </c>
      <c r="B14" s="13" t="s">
        <v>54</v>
      </c>
      <c r="C14" s="56" t="s">
        <v>3</v>
      </c>
      <c r="D14" s="56">
        <v>212</v>
      </c>
      <c r="E14" s="57"/>
      <c r="F14" s="55">
        <f t="shared" ref="F14" si="2">D14*E14</f>
        <v>0</v>
      </c>
    </row>
    <row r="15" spans="1:6" x14ac:dyDescent="0.25">
      <c r="A15" s="56"/>
      <c r="B15" s="18" t="s">
        <v>64</v>
      </c>
      <c r="C15" s="56"/>
      <c r="D15" s="56"/>
      <c r="E15" s="57"/>
      <c r="F15" s="55"/>
    </row>
    <row r="16" spans="1:6" x14ac:dyDescent="0.25">
      <c r="A16" s="56"/>
      <c r="B16" s="14" t="s">
        <v>53</v>
      </c>
      <c r="C16" s="56"/>
      <c r="D16" s="56"/>
      <c r="E16" s="57"/>
      <c r="F16" s="55"/>
    </row>
    <row r="17" spans="1:6" ht="63.75" x14ac:dyDescent="0.25">
      <c r="A17" s="56">
        <v>6</v>
      </c>
      <c r="B17" s="13" t="s">
        <v>111</v>
      </c>
      <c r="C17" s="56" t="s">
        <v>3</v>
      </c>
      <c r="D17" s="56">
        <v>169</v>
      </c>
      <c r="E17" s="57"/>
      <c r="F17" s="55">
        <f t="shared" ref="F17" si="3">D17*E17</f>
        <v>0</v>
      </c>
    </row>
    <row r="18" spans="1:6" x14ac:dyDescent="0.25">
      <c r="A18" s="56"/>
      <c r="B18" s="18" t="s">
        <v>65</v>
      </c>
      <c r="C18" s="56"/>
      <c r="D18" s="56"/>
      <c r="E18" s="57"/>
      <c r="F18" s="55"/>
    </row>
    <row r="19" spans="1:6" x14ac:dyDescent="0.25">
      <c r="A19" s="56"/>
      <c r="B19" s="14" t="s">
        <v>53</v>
      </c>
      <c r="C19" s="56"/>
      <c r="D19" s="56"/>
      <c r="E19" s="57"/>
      <c r="F19" s="55"/>
    </row>
    <row r="20" spans="1:6" ht="123.6" customHeight="1" x14ac:dyDescent="0.25">
      <c r="A20" s="56">
        <v>7</v>
      </c>
      <c r="B20" s="13" t="s">
        <v>120</v>
      </c>
      <c r="C20" s="56" t="s">
        <v>3</v>
      </c>
      <c r="D20" s="56">
        <v>46</v>
      </c>
      <c r="E20" s="57"/>
      <c r="F20" s="55">
        <f t="shared" ref="F20" si="4">D20*E20</f>
        <v>0</v>
      </c>
    </row>
    <row r="21" spans="1:6" ht="16.899999999999999" customHeight="1" x14ac:dyDescent="0.25">
      <c r="A21" s="56"/>
      <c r="B21" s="18" t="s">
        <v>66</v>
      </c>
      <c r="C21" s="56"/>
      <c r="D21" s="56"/>
      <c r="E21" s="57"/>
      <c r="F21" s="55"/>
    </row>
    <row r="22" spans="1:6" x14ac:dyDescent="0.25">
      <c r="A22" s="56"/>
      <c r="B22" s="14" t="s">
        <v>53</v>
      </c>
      <c r="C22" s="56"/>
      <c r="D22" s="56"/>
      <c r="E22" s="57"/>
      <c r="F22" s="55"/>
    </row>
    <row r="23" spans="1:6" ht="150.6" customHeight="1" x14ac:dyDescent="0.25">
      <c r="A23" s="56">
        <v>8</v>
      </c>
      <c r="B23" s="13" t="s">
        <v>55</v>
      </c>
      <c r="C23" s="56" t="s">
        <v>3</v>
      </c>
      <c r="D23" s="56">
        <v>14</v>
      </c>
      <c r="E23" s="57"/>
      <c r="F23" s="55">
        <f t="shared" ref="F23:F35" si="5">D23*E23</f>
        <v>0</v>
      </c>
    </row>
    <row r="24" spans="1:6" ht="17.45" customHeight="1" x14ac:dyDescent="0.25">
      <c r="A24" s="56"/>
      <c r="B24" s="18" t="s">
        <v>56</v>
      </c>
      <c r="C24" s="56"/>
      <c r="D24" s="56"/>
      <c r="E24" s="57"/>
      <c r="F24" s="55"/>
    </row>
    <row r="25" spans="1:6" x14ac:dyDescent="0.25">
      <c r="A25" s="56"/>
      <c r="B25" s="14" t="s">
        <v>53</v>
      </c>
      <c r="C25" s="56"/>
      <c r="D25" s="56"/>
      <c r="E25" s="57"/>
      <c r="F25" s="55"/>
    </row>
    <row r="26" spans="1:6" ht="75.599999999999994" customHeight="1" x14ac:dyDescent="0.25">
      <c r="A26" s="56">
        <v>9</v>
      </c>
      <c r="B26" s="13" t="s">
        <v>112</v>
      </c>
      <c r="C26" s="56" t="s">
        <v>3</v>
      </c>
      <c r="D26" s="56">
        <v>6</v>
      </c>
      <c r="E26" s="57"/>
      <c r="F26" s="55">
        <f t="shared" si="5"/>
        <v>0</v>
      </c>
    </row>
    <row r="27" spans="1:6" ht="19.149999999999999" customHeight="1" x14ac:dyDescent="0.25">
      <c r="A27" s="56"/>
      <c r="B27" s="18" t="s">
        <v>57</v>
      </c>
      <c r="C27" s="56"/>
      <c r="D27" s="56"/>
      <c r="E27" s="57"/>
      <c r="F27" s="55"/>
    </row>
    <row r="28" spans="1:6" x14ac:dyDescent="0.25">
      <c r="A28" s="56"/>
      <c r="B28" s="14" t="s">
        <v>53</v>
      </c>
      <c r="C28" s="56"/>
      <c r="D28" s="56"/>
      <c r="E28" s="57"/>
      <c r="F28" s="55"/>
    </row>
    <row r="29" spans="1:6" ht="76.5" x14ac:dyDescent="0.25">
      <c r="A29" s="56">
        <v>10</v>
      </c>
      <c r="B29" s="13" t="s">
        <v>113</v>
      </c>
      <c r="C29" s="56" t="s">
        <v>3</v>
      </c>
      <c r="D29" s="56">
        <v>9</v>
      </c>
      <c r="E29" s="57"/>
      <c r="F29" s="55">
        <f t="shared" si="5"/>
        <v>0</v>
      </c>
    </row>
    <row r="30" spans="1:6" ht="18.600000000000001" customHeight="1" x14ac:dyDescent="0.25">
      <c r="A30" s="56"/>
      <c r="B30" s="18" t="s">
        <v>58</v>
      </c>
      <c r="C30" s="56"/>
      <c r="D30" s="56"/>
      <c r="E30" s="57"/>
      <c r="F30" s="55"/>
    </row>
    <row r="31" spans="1:6" x14ac:dyDescent="0.25">
      <c r="A31" s="56"/>
      <c r="B31" s="14" t="s">
        <v>53</v>
      </c>
      <c r="C31" s="56"/>
      <c r="D31" s="56"/>
      <c r="E31" s="57"/>
      <c r="F31" s="55"/>
    </row>
    <row r="32" spans="1:6" ht="114.75" x14ac:dyDescent="0.25">
      <c r="A32" s="56">
        <v>11</v>
      </c>
      <c r="B32" s="13" t="s">
        <v>114</v>
      </c>
      <c r="C32" s="56" t="s">
        <v>3</v>
      </c>
      <c r="D32" s="56">
        <v>43</v>
      </c>
      <c r="E32" s="57"/>
      <c r="F32" s="55">
        <f t="shared" si="5"/>
        <v>0</v>
      </c>
    </row>
    <row r="33" spans="1:6" ht="17.45" customHeight="1" x14ac:dyDescent="0.25">
      <c r="A33" s="56"/>
      <c r="B33" s="18" t="s">
        <v>67</v>
      </c>
      <c r="C33" s="56"/>
      <c r="D33" s="56"/>
      <c r="E33" s="57"/>
      <c r="F33" s="55"/>
    </row>
    <row r="34" spans="1:6" x14ac:dyDescent="0.25">
      <c r="A34" s="56"/>
      <c r="B34" s="14" t="s">
        <v>53</v>
      </c>
      <c r="C34" s="56"/>
      <c r="D34" s="56"/>
      <c r="E34" s="57"/>
      <c r="F34" s="55"/>
    </row>
    <row r="35" spans="1:6" ht="121.15" customHeight="1" x14ac:dyDescent="0.25">
      <c r="A35" s="56">
        <v>12</v>
      </c>
      <c r="B35" s="42" t="s">
        <v>115</v>
      </c>
      <c r="C35" s="56" t="s">
        <v>3</v>
      </c>
      <c r="D35" s="56">
        <v>43</v>
      </c>
      <c r="E35" s="57"/>
      <c r="F35" s="55">
        <f t="shared" si="5"/>
        <v>0</v>
      </c>
    </row>
    <row r="36" spans="1:6" ht="15.6" customHeight="1" x14ac:dyDescent="0.25">
      <c r="A36" s="56"/>
      <c r="B36" s="43" t="s">
        <v>106</v>
      </c>
      <c r="C36" s="56"/>
      <c r="D36" s="56"/>
      <c r="E36" s="57"/>
      <c r="F36" s="55"/>
    </row>
    <row r="37" spans="1:6" x14ac:dyDescent="0.25">
      <c r="A37" s="56"/>
      <c r="B37" s="14" t="s">
        <v>53</v>
      </c>
      <c r="C37" s="56"/>
      <c r="D37" s="56"/>
      <c r="E37" s="57"/>
      <c r="F37" s="55"/>
    </row>
    <row r="38" spans="1:6" ht="102" x14ac:dyDescent="0.25">
      <c r="A38" s="56">
        <v>13</v>
      </c>
      <c r="B38" s="15" t="s">
        <v>116</v>
      </c>
      <c r="C38" s="56" t="s">
        <v>3</v>
      </c>
      <c r="D38" s="56">
        <v>1</v>
      </c>
      <c r="E38" s="57"/>
      <c r="F38" s="55">
        <f t="shared" ref="F38:F44" si="6">D38*E38</f>
        <v>0</v>
      </c>
    </row>
    <row r="39" spans="1:6" ht="18" customHeight="1" x14ac:dyDescent="0.25">
      <c r="A39" s="56"/>
      <c r="B39" s="19" t="s">
        <v>68</v>
      </c>
      <c r="C39" s="56"/>
      <c r="D39" s="56"/>
      <c r="E39" s="57"/>
      <c r="F39" s="55"/>
    </row>
    <row r="40" spans="1:6" x14ac:dyDescent="0.25">
      <c r="A40" s="56"/>
      <c r="B40" s="14" t="s">
        <v>53</v>
      </c>
      <c r="C40" s="56"/>
      <c r="D40" s="56"/>
      <c r="E40" s="57"/>
      <c r="F40" s="55"/>
    </row>
    <row r="41" spans="1:6" ht="97.15" customHeight="1" x14ac:dyDescent="0.25">
      <c r="A41" s="56">
        <v>14</v>
      </c>
      <c r="B41" s="15" t="s">
        <v>117</v>
      </c>
      <c r="C41" s="56" t="s">
        <v>3</v>
      </c>
      <c r="D41" s="56">
        <v>1</v>
      </c>
      <c r="E41" s="57"/>
      <c r="F41" s="55">
        <f t="shared" ref="F41" si="7">D41*E41</f>
        <v>0</v>
      </c>
    </row>
    <row r="42" spans="1:6" x14ac:dyDescent="0.25">
      <c r="A42" s="56"/>
      <c r="B42" s="18" t="s">
        <v>59</v>
      </c>
      <c r="C42" s="56"/>
      <c r="D42" s="56"/>
      <c r="E42" s="57"/>
      <c r="F42" s="55"/>
    </row>
    <row r="43" spans="1:6" ht="18" customHeight="1" x14ac:dyDescent="0.25">
      <c r="A43" s="56"/>
      <c r="B43" s="14" t="s">
        <v>53</v>
      </c>
      <c r="C43" s="56"/>
      <c r="D43" s="56"/>
      <c r="E43" s="57"/>
      <c r="F43" s="55"/>
    </row>
    <row r="44" spans="1:6" ht="152.44999999999999" customHeight="1" x14ac:dyDescent="0.25">
      <c r="A44" s="56">
        <v>15</v>
      </c>
      <c r="B44" s="15" t="s">
        <v>107</v>
      </c>
      <c r="C44" s="56" t="s">
        <v>3</v>
      </c>
      <c r="D44" s="56">
        <v>1</v>
      </c>
      <c r="E44" s="57"/>
      <c r="F44" s="55">
        <f t="shared" si="6"/>
        <v>0</v>
      </c>
    </row>
    <row r="45" spans="1:6" x14ac:dyDescent="0.25">
      <c r="A45" s="56"/>
      <c r="B45" s="18" t="s">
        <v>60</v>
      </c>
      <c r="C45" s="56"/>
      <c r="D45" s="56"/>
      <c r="E45" s="57"/>
      <c r="F45" s="55"/>
    </row>
    <row r="46" spans="1:6" x14ac:dyDescent="0.25">
      <c r="A46" s="56"/>
      <c r="B46" s="14" t="s">
        <v>53</v>
      </c>
      <c r="C46" s="56"/>
      <c r="D46" s="56"/>
      <c r="E46" s="57"/>
      <c r="F46" s="55"/>
    </row>
    <row r="47" spans="1:6" ht="133.9" customHeight="1" x14ac:dyDescent="0.25">
      <c r="A47" s="56">
        <v>16</v>
      </c>
      <c r="B47" s="15" t="s">
        <v>108</v>
      </c>
      <c r="C47" s="56" t="s">
        <v>3</v>
      </c>
      <c r="D47" s="56">
        <v>1</v>
      </c>
      <c r="E47" s="57"/>
      <c r="F47" s="55">
        <f t="shared" ref="F47" si="8">D47*E47</f>
        <v>0</v>
      </c>
    </row>
    <row r="48" spans="1:6" ht="15.6" customHeight="1" x14ac:dyDescent="0.25">
      <c r="A48" s="56"/>
      <c r="B48" s="19" t="s">
        <v>69</v>
      </c>
      <c r="C48" s="56"/>
      <c r="D48" s="56"/>
      <c r="E48" s="57"/>
      <c r="F48" s="55"/>
    </row>
    <row r="49" spans="1:6" x14ac:dyDescent="0.25">
      <c r="A49" s="56"/>
      <c r="B49" s="14" t="s">
        <v>53</v>
      </c>
      <c r="C49" s="56"/>
      <c r="D49" s="56"/>
      <c r="E49" s="57"/>
      <c r="F49" s="55"/>
    </row>
    <row r="50" spans="1:6" ht="51" x14ac:dyDescent="0.25">
      <c r="A50" s="56">
        <v>17</v>
      </c>
      <c r="B50" s="15" t="s">
        <v>118</v>
      </c>
      <c r="C50" s="56" t="s">
        <v>3</v>
      </c>
      <c r="D50" s="56">
        <v>1</v>
      </c>
      <c r="E50" s="57"/>
      <c r="F50" s="55">
        <f t="shared" ref="F50" si="9">D50*E50</f>
        <v>0</v>
      </c>
    </row>
    <row r="51" spans="1:6" ht="16.149999999999999" customHeight="1" x14ac:dyDescent="0.25">
      <c r="A51" s="56"/>
      <c r="B51" s="19" t="s">
        <v>61</v>
      </c>
      <c r="C51" s="56"/>
      <c r="D51" s="56"/>
      <c r="E51" s="57"/>
      <c r="F51" s="55"/>
    </row>
    <row r="52" spans="1:6" x14ac:dyDescent="0.25">
      <c r="A52" s="56"/>
      <c r="B52" s="14" t="s">
        <v>53</v>
      </c>
      <c r="C52" s="56"/>
      <c r="D52" s="56"/>
      <c r="E52" s="57"/>
      <c r="F52" s="55"/>
    </row>
    <row r="53" spans="1:6" ht="63.75" x14ac:dyDescent="0.25">
      <c r="A53" s="58">
        <v>18</v>
      </c>
      <c r="B53" s="15" t="s">
        <v>109</v>
      </c>
      <c r="C53" s="58" t="s">
        <v>3</v>
      </c>
      <c r="D53" s="58">
        <v>1</v>
      </c>
      <c r="E53" s="62"/>
      <c r="F53" s="66">
        <f t="shared" ref="F53" si="10">D53*E53</f>
        <v>0</v>
      </c>
    </row>
    <row r="54" spans="1:6" x14ac:dyDescent="0.25">
      <c r="A54" s="59"/>
      <c r="B54" s="19" t="s">
        <v>70</v>
      </c>
      <c r="C54" s="59"/>
      <c r="D54" s="59"/>
      <c r="E54" s="63"/>
      <c r="F54" s="67"/>
    </row>
    <row r="55" spans="1:6" x14ac:dyDescent="0.25">
      <c r="A55" s="60"/>
      <c r="B55" s="14" t="s">
        <v>53</v>
      </c>
      <c r="C55" s="60"/>
      <c r="D55" s="60"/>
      <c r="E55" s="64"/>
      <c r="F55" s="68"/>
    </row>
    <row r="56" spans="1:6" x14ac:dyDescent="0.25">
      <c r="A56" s="61" t="s">
        <v>7</v>
      </c>
      <c r="B56" s="61"/>
      <c r="C56" s="61"/>
      <c r="D56" s="61"/>
      <c r="E56" s="61"/>
      <c r="F56" s="12">
        <f>SUM(F3:F55)</f>
        <v>0</v>
      </c>
    </row>
  </sheetData>
  <sheetProtection algorithmName="SHA-512" hashValue="oXlzTIMdr3fbgMQzyQRO/VpIrTp9sERcUSgCra2vJ7Z0cIkEvqLtjDqzfUaFwbUWNrCSwzurN9C6DKuFJFcysg==" saltValue="sBcFOkJmw8IKSEqeAymD6Q==" spinCount="100000" sheet="1" objects="1" scenarios="1"/>
  <mergeCells count="91">
    <mergeCell ref="F53:F55"/>
    <mergeCell ref="A5:A7"/>
    <mergeCell ref="C5:C7"/>
    <mergeCell ref="D5:D7"/>
    <mergeCell ref="E5:E7"/>
    <mergeCell ref="F5:F7"/>
    <mergeCell ref="A8:A10"/>
    <mergeCell ref="C8:C10"/>
    <mergeCell ref="D8:D10"/>
    <mergeCell ref="E8:E10"/>
    <mergeCell ref="F8:F10"/>
    <mergeCell ref="A14:A16"/>
    <mergeCell ref="C14:C16"/>
    <mergeCell ref="D14:D16"/>
    <mergeCell ref="E14:E16"/>
    <mergeCell ref="F14:F16"/>
    <mergeCell ref="A3:A4"/>
    <mergeCell ref="C3:C4"/>
    <mergeCell ref="D3:D4"/>
    <mergeCell ref="E3:E4"/>
    <mergeCell ref="F3:F4"/>
    <mergeCell ref="A11:A13"/>
    <mergeCell ref="C11:C13"/>
    <mergeCell ref="D11:D13"/>
    <mergeCell ref="E11:E13"/>
    <mergeCell ref="F11:F13"/>
    <mergeCell ref="A20:A22"/>
    <mergeCell ref="C20:C22"/>
    <mergeCell ref="D20:D22"/>
    <mergeCell ref="E20:E22"/>
    <mergeCell ref="F20:F22"/>
    <mergeCell ref="A17:A19"/>
    <mergeCell ref="C17:C19"/>
    <mergeCell ref="D17:D19"/>
    <mergeCell ref="E17:E19"/>
    <mergeCell ref="F17:F19"/>
    <mergeCell ref="A26:A28"/>
    <mergeCell ref="C26:C28"/>
    <mergeCell ref="D26:D28"/>
    <mergeCell ref="E26:E28"/>
    <mergeCell ref="F26:F28"/>
    <mergeCell ref="A23:A25"/>
    <mergeCell ref="C23:C25"/>
    <mergeCell ref="D23:D25"/>
    <mergeCell ref="E23:E25"/>
    <mergeCell ref="F23:F25"/>
    <mergeCell ref="A32:A34"/>
    <mergeCell ref="C32:C34"/>
    <mergeCell ref="D32:D34"/>
    <mergeCell ref="E32:E34"/>
    <mergeCell ref="F32:F34"/>
    <mergeCell ref="A29:A31"/>
    <mergeCell ref="C29:C31"/>
    <mergeCell ref="D29:D31"/>
    <mergeCell ref="E29:E31"/>
    <mergeCell ref="F29:F31"/>
    <mergeCell ref="A38:A40"/>
    <mergeCell ref="C38:C40"/>
    <mergeCell ref="D38:D40"/>
    <mergeCell ref="E38:E40"/>
    <mergeCell ref="F38:F40"/>
    <mergeCell ref="A35:A37"/>
    <mergeCell ref="C35:C37"/>
    <mergeCell ref="D35:D37"/>
    <mergeCell ref="E35:E37"/>
    <mergeCell ref="F35:F37"/>
    <mergeCell ref="F41:F43"/>
    <mergeCell ref="A44:A46"/>
    <mergeCell ref="C44:C46"/>
    <mergeCell ref="D44:D46"/>
    <mergeCell ref="E44:E46"/>
    <mergeCell ref="F44:F46"/>
    <mergeCell ref="A53:A55"/>
    <mergeCell ref="A56:E56"/>
    <mergeCell ref="A41:A43"/>
    <mergeCell ref="C41:C43"/>
    <mergeCell ref="D41:D43"/>
    <mergeCell ref="E41:E43"/>
    <mergeCell ref="C53:C55"/>
    <mergeCell ref="D53:D55"/>
    <mergeCell ref="E53:E55"/>
    <mergeCell ref="A50:A52"/>
    <mergeCell ref="C50:C52"/>
    <mergeCell ref="D50:D52"/>
    <mergeCell ref="E50:E52"/>
    <mergeCell ref="F50:F52"/>
    <mergeCell ref="A47:A49"/>
    <mergeCell ref="C47:C49"/>
    <mergeCell ref="D47:D49"/>
    <mergeCell ref="E47:E49"/>
    <mergeCell ref="F47:F49"/>
  </mergeCells>
  <pageMargins left="0.59055118110236227" right="0.19685039370078741" top="0.78740157480314965" bottom="0.78740157480314965" header="0.39370078740157483" footer="0.39370078740157483"/>
  <pageSetup paperSize="9" orientation="portrait" r:id="rId1"/>
  <headerFooter differentFirst="1">
    <oddHeader xml:space="preserve">&amp;C
</oddHeader>
    <oddFooter>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7" sqref="E7"/>
    </sheetView>
  </sheetViews>
  <sheetFormatPr defaultRowHeight="15" x14ac:dyDescent="0.25"/>
  <cols>
    <col min="1" max="1" width="5.28515625" customWidth="1"/>
    <col min="2" max="2" width="43.7109375" customWidth="1"/>
    <col min="3" max="3" width="8.28515625" customWidth="1"/>
    <col min="4" max="4" width="6.140625" customWidth="1"/>
    <col min="5" max="5" width="10.42578125" customWidth="1"/>
    <col min="6" max="6" width="12.28515625" customWidth="1"/>
  </cols>
  <sheetData>
    <row r="1" spans="1:6" ht="22.15" customHeight="1" x14ac:dyDescent="0.3">
      <c r="A1" s="20" t="s">
        <v>79</v>
      </c>
      <c r="B1" s="20" t="s">
        <v>80</v>
      </c>
    </row>
    <row r="2" spans="1:6" ht="38.25" x14ac:dyDescent="0.25">
      <c r="A2" s="6" t="s">
        <v>14</v>
      </c>
      <c r="B2" s="6" t="s">
        <v>15</v>
      </c>
      <c r="C2" s="6" t="s">
        <v>13</v>
      </c>
      <c r="D2" s="6" t="s">
        <v>0</v>
      </c>
      <c r="E2" s="6" t="s">
        <v>11</v>
      </c>
      <c r="F2" s="6" t="s">
        <v>12</v>
      </c>
    </row>
    <row r="3" spans="1:6" ht="97.15" customHeight="1" x14ac:dyDescent="0.25">
      <c r="A3" s="56">
        <v>1</v>
      </c>
      <c r="B3" s="7" t="s">
        <v>28</v>
      </c>
      <c r="C3" s="56" t="s">
        <v>4</v>
      </c>
      <c r="D3" s="70">
        <v>240</v>
      </c>
      <c r="E3" s="57"/>
      <c r="F3" s="55">
        <f t="shared" ref="F3" si="0">D3*E3</f>
        <v>0</v>
      </c>
    </row>
    <row r="4" spans="1:6" x14ac:dyDescent="0.25">
      <c r="A4" s="56"/>
      <c r="B4" s="3" t="s">
        <v>18</v>
      </c>
      <c r="C4" s="56"/>
      <c r="D4" s="70"/>
      <c r="E4" s="57"/>
      <c r="F4" s="55"/>
    </row>
    <row r="5" spans="1:6" ht="127.5" x14ac:dyDescent="0.25">
      <c r="A5" s="56">
        <v>2</v>
      </c>
      <c r="B5" s="3" t="s">
        <v>124</v>
      </c>
      <c r="C5" s="56" t="s">
        <v>4</v>
      </c>
      <c r="D5" s="70">
        <v>410</v>
      </c>
      <c r="E5" s="57"/>
      <c r="F5" s="55">
        <f t="shared" ref="F5" si="1">D5*E5</f>
        <v>0</v>
      </c>
    </row>
    <row r="6" spans="1:6" x14ac:dyDescent="0.25">
      <c r="A6" s="56"/>
      <c r="B6" s="3" t="s">
        <v>17</v>
      </c>
      <c r="C6" s="56"/>
      <c r="D6" s="70"/>
      <c r="E6" s="57"/>
      <c r="F6" s="55"/>
    </row>
    <row r="7" spans="1:6" ht="51" x14ac:dyDescent="0.25">
      <c r="A7" s="5">
        <v>3</v>
      </c>
      <c r="B7" s="3" t="s">
        <v>5</v>
      </c>
      <c r="C7" s="5" t="s">
        <v>4</v>
      </c>
      <c r="D7" s="5">
        <v>200</v>
      </c>
      <c r="E7" s="51"/>
      <c r="F7" s="16">
        <f>D7*E7</f>
        <v>0</v>
      </c>
    </row>
    <row r="8" spans="1:6" ht="25.5" x14ac:dyDescent="0.25">
      <c r="A8" s="5">
        <v>4</v>
      </c>
      <c r="B8" s="3" t="s">
        <v>19</v>
      </c>
      <c r="C8" s="69" t="s">
        <v>6</v>
      </c>
      <c r="D8" s="69"/>
      <c r="E8" s="51"/>
      <c r="F8" s="16">
        <f>E8</f>
        <v>0</v>
      </c>
    </row>
    <row r="9" spans="1:6" ht="63.75" x14ac:dyDescent="0.25">
      <c r="A9" s="5">
        <v>5</v>
      </c>
      <c r="B9" s="3" t="s">
        <v>37</v>
      </c>
      <c r="C9" s="69" t="s">
        <v>6</v>
      </c>
      <c r="D9" s="69"/>
      <c r="E9" s="51"/>
      <c r="F9" s="16">
        <f>E9</f>
        <v>0</v>
      </c>
    </row>
    <row r="10" spans="1:6" x14ac:dyDescent="0.25">
      <c r="A10" s="5">
        <v>6</v>
      </c>
      <c r="B10" s="3" t="s">
        <v>27</v>
      </c>
      <c r="C10" s="69" t="s">
        <v>6</v>
      </c>
      <c r="D10" s="69"/>
      <c r="E10" s="51"/>
      <c r="F10" s="16">
        <f>E10</f>
        <v>0</v>
      </c>
    </row>
    <row r="11" spans="1:6" ht="14.45" x14ac:dyDescent="0.3">
      <c r="A11" s="61" t="s">
        <v>8</v>
      </c>
      <c r="B11" s="61"/>
      <c r="C11" s="61"/>
      <c r="D11" s="61"/>
      <c r="E11" s="61"/>
      <c r="F11" s="11">
        <f>SUM(F3:F10)</f>
        <v>0</v>
      </c>
    </row>
  </sheetData>
  <sheetProtection algorithmName="SHA-512" hashValue="frU+EBHTHorysNb1BjZIQPTT2ClIkX0VROGrQHx1baUlB1pEJUPYhxgyyQbrNcZpGXXlcjciWDKK7a+b5hvtJg==" saltValue="7h0Nw2rI9VRRgfJvR1Ysqw==" spinCount="100000" sheet="1" objects="1" scenarios="1"/>
  <mergeCells count="14">
    <mergeCell ref="F3:F4"/>
    <mergeCell ref="A5:A6"/>
    <mergeCell ref="C5:C6"/>
    <mergeCell ref="D5:D6"/>
    <mergeCell ref="E5:E6"/>
    <mergeCell ref="F5:F6"/>
    <mergeCell ref="C8:D8"/>
    <mergeCell ref="C9:D9"/>
    <mergeCell ref="C10:D10"/>
    <mergeCell ref="A11:E11"/>
    <mergeCell ref="A3:A4"/>
    <mergeCell ref="C3:C4"/>
    <mergeCell ref="D3:D4"/>
    <mergeCell ref="E3:E4"/>
  </mergeCells>
  <pageMargins left="0.59055118110236227" right="0.19685039370078741" top="0.78740157480314965" bottom="0.78740157480314965" header="0.39370078740157483" footer="0.39370078740157483"/>
  <pageSetup paperSize="9" orientation="portrait" r:id="rId1"/>
  <headerFooter differentFirst="1">
    <oddHeader xml:space="preserve">&amp;C
</oddHeader>
    <oddFooter>&amp;RStrana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6" workbookViewId="0">
      <selection activeCell="E31" sqref="E31"/>
    </sheetView>
  </sheetViews>
  <sheetFormatPr defaultRowHeight="15" x14ac:dyDescent="0.25"/>
  <cols>
    <col min="1" max="1" width="5.28515625" customWidth="1"/>
    <col min="2" max="2" width="43.7109375" customWidth="1"/>
    <col min="3" max="3" width="8.28515625" customWidth="1"/>
    <col min="4" max="4" width="7.7109375" customWidth="1"/>
    <col min="5" max="5" width="12" customWidth="1"/>
    <col min="6" max="6" width="12.28515625" customWidth="1"/>
    <col min="10" max="10" width="0" hidden="1" customWidth="1"/>
  </cols>
  <sheetData>
    <row r="1" spans="1:10" ht="21.6" customHeight="1" x14ac:dyDescent="0.3">
      <c r="A1" s="20" t="s">
        <v>81</v>
      </c>
      <c r="B1" s="20" t="s">
        <v>82</v>
      </c>
    </row>
    <row r="2" spans="1:10" ht="38.25" x14ac:dyDescent="0.25">
      <c r="A2" s="6" t="s">
        <v>14</v>
      </c>
      <c r="B2" s="6" t="s">
        <v>15</v>
      </c>
      <c r="C2" s="6" t="s">
        <v>13</v>
      </c>
      <c r="D2" s="6" t="s">
        <v>0</v>
      </c>
      <c r="E2" s="6" t="s">
        <v>11</v>
      </c>
      <c r="F2" s="6" t="s">
        <v>12</v>
      </c>
    </row>
    <row r="3" spans="1:10" ht="51" x14ac:dyDescent="0.25">
      <c r="A3" s="5">
        <v>1</v>
      </c>
      <c r="B3" s="3" t="s">
        <v>50</v>
      </c>
      <c r="C3" s="69" t="s">
        <v>6</v>
      </c>
      <c r="D3" s="69"/>
      <c r="E3" s="51"/>
      <c r="F3" s="16">
        <f>E3</f>
        <v>0</v>
      </c>
    </row>
    <row r="4" spans="1:10" ht="25.5" x14ac:dyDescent="0.25">
      <c r="A4" s="5">
        <v>2</v>
      </c>
      <c r="B4" s="3" t="s">
        <v>44</v>
      </c>
      <c r="C4" s="5" t="s">
        <v>20</v>
      </c>
      <c r="D4" s="5">
        <v>169</v>
      </c>
      <c r="E4" s="51"/>
      <c r="F4" s="16">
        <f>D4*E4</f>
        <v>0</v>
      </c>
    </row>
    <row r="5" spans="1:10" x14ac:dyDescent="0.25">
      <c r="A5" s="8">
        <v>3</v>
      </c>
      <c r="B5" s="3" t="s">
        <v>45</v>
      </c>
      <c r="C5" s="8" t="s">
        <v>20</v>
      </c>
      <c r="D5" s="8">
        <v>169</v>
      </c>
      <c r="E5" s="51"/>
      <c r="F5" s="16">
        <f>D5*E5</f>
        <v>0</v>
      </c>
    </row>
    <row r="6" spans="1:10" x14ac:dyDescent="0.25">
      <c r="A6" s="5">
        <v>4</v>
      </c>
      <c r="B6" s="3" t="s">
        <v>31</v>
      </c>
      <c r="C6" s="5" t="s">
        <v>20</v>
      </c>
      <c r="D6" s="5">
        <v>46</v>
      </c>
      <c r="E6" s="51"/>
      <c r="F6" s="16">
        <f t="shared" ref="F6:F15" si="0">D6*E6</f>
        <v>0</v>
      </c>
    </row>
    <row r="7" spans="1:10" ht="25.5" x14ac:dyDescent="0.25">
      <c r="A7" s="5">
        <v>5</v>
      </c>
      <c r="B7" s="3" t="s">
        <v>24</v>
      </c>
      <c r="C7" s="5" t="s">
        <v>20</v>
      </c>
      <c r="D7" s="5">
        <v>43</v>
      </c>
      <c r="E7" s="51"/>
      <c r="F7" s="16">
        <f t="shared" si="0"/>
        <v>0</v>
      </c>
      <c r="J7" t="s">
        <v>32</v>
      </c>
    </row>
    <row r="8" spans="1:10" x14ac:dyDescent="0.25">
      <c r="A8" s="5">
        <v>6</v>
      </c>
      <c r="B8" s="3" t="s">
        <v>21</v>
      </c>
      <c r="C8" s="5" t="s">
        <v>20</v>
      </c>
      <c r="D8" s="5">
        <v>7</v>
      </c>
      <c r="E8" s="51"/>
      <c r="F8" s="16">
        <f t="shared" si="0"/>
        <v>0</v>
      </c>
    </row>
    <row r="9" spans="1:10" x14ac:dyDescent="0.25">
      <c r="A9" s="5">
        <v>7</v>
      </c>
      <c r="B9" s="3" t="s">
        <v>22</v>
      </c>
      <c r="C9" s="5" t="s">
        <v>20</v>
      </c>
      <c r="D9" s="5">
        <v>9</v>
      </c>
      <c r="E9" s="51"/>
      <c r="F9" s="16">
        <f t="shared" si="0"/>
        <v>0</v>
      </c>
    </row>
    <row r="10" spans="1:10" x14ac:dyDescent="0.25">
      <c r="A10" s="8">
        <v>8</v>
      </c>
      <c r="B10" s="3" t="s">
        <v>42</v>
      </c>
      <c r="C10" s="8" t="s">
        <v>20</v>
      </c>
      <c r="D10" s="8">
        <v>1</v>
      </c>
      <c r="E10" s="51"/>
      <c r="F10" s="16">
        <f t="shared" si="0"/>
        <v>0</v>
      </c>
    </row>
    <row r="11" spans="1:10" ht="25.5" x14ac:dyDescent="0.25">
      <c r="A11" s="8">
        <v>9</v>
      </c>
      <c r="B11" s="3" t="s">
        <v>43</v>
      </c>
      <c r="C11" s="8" t="s">
        <v>20</v>
      </c>
      <c r="D11" s="8">
        <v>1</v>
      </c>
      <c r="E11" s="51"/>
      <c r="F11" s="16">
        <f t="shared" si="0"/>
        <v>0</v>
      </c>
    </row>
    <row r="12" spans="1:10" ht="25.5" x14ac:dyDescent="0.25">
      <c r="A12" s="8">
        <v>10</v>
      </c>
      <c r="B12" s="3" t="s">
        <v>46</v>
      </c>
      <c r="C12" s="8" t="s">
        <v>20</v>
      </c>
      <c r="D12" s="8">
        <v>1</v>
      </c>
      <c r="E12" s="51"/>
      <c r="F12" s="16">
        <f t="shared" si="0"/>
        <v>0</v>
      </c>
    </row>
    <row r="13" spans="1:10" x14ac:dyDescent="0.25">
      <c r="A13" s="8">
        <v>11</v>
      </c>
      <c r="B13" s="3" t="s">
        <v>47</v>
      </c>
      <c r="C13" s="8" t="s">
        <v>20</v>
      </c>
      <c r="D13" s="8">
        <v>1</v>
      </c>
      <c r="E13" s="51"/>
      <c r="F13" s="16">
        <f t="shared" si="0"/>
        <v>0</v>
      </c>
    </row>
    <row r="14" spans="1:10" x14ac:dyDescent="0.25">
      <c r="A14" s="5">
        <v>12</v>
      </c>
      <c r="B14" s="3" t="s">
        <v>23</v>
      </c>
      <c r="C14" s="5" t="s">
        <v>20</v>
      </c>
      <c r="D14" s="5">
        <v>14</v>
      </c>
      <c r="E14" s="51"/>
      <c r="F14" s="16">
        <f t="shared" si="0"/>
        <v>0</v>
      </c>
    </row>
    <row r="15" spans="1:10" ht="64.5" x14ac:dyDescent="0.25">
      <c r="A15" s="8">
        <v>13</v>
      </c>
      <c r="B15" s="17" t="s">
        <v>51</v>
      </c>
      <c r="C15" s="8" t="s">
        <v>20</v>
      </c>
      <c r="D15" s="8">
        <v>2</v>
      </c>
      <c r="E15" s="51"/>
      <c r="F15" s="16">
        <f t="shared" si="0"/>
        <v>0</v>
      </c>
    </row>
    <row r="16" spans="1:10" ht="51" x14ac:dyDescent="0.25">
      <c r="A16" s="5">
        <v>14</v>
      </c>
      <c r="B16" s="3" t="s">
        <v>29</v>
      </c>
      <c r="C16" s="69" t="s">
        <v>6</v>
      </c>
      <c r="D16" s="69"/>
      <c r="E16" s="51"/>
      <c r="F16" s="16">
        <f>E16</f>
        <v>0</v>
      </c>
    </row>
    <row r="17" spans="1:6" ht="38.25" x14ac:dyDescent="0.25">
      <c r="A17" s="5">
        <v>15</v>
      </c>
      <c r="B17" s="3" t="s">
        <v>25</v>
      </c>
      <c r="C17" s="69" t="s">
        <v>6</v>
      </c>
      <c r="D17" s="69"/>
      <c r="E17" s="51"/>
      <c r="F17" s="16">
        <f>E17</f>
        <v>0</v>
      </c>
    </row>
    <row r="18" spans="1:6" ht="109.15" customHeight="1" x14ac:dyDescent="0.25">
      <c r="A18" s="5">
        <v>16</v>
      </c>
      <c r="B18" s="7" t="s">
        <v>26</v>
      </c>
      <c r="C18" s="69" t="s">
        <v>6</v>
      </c>
      <c r="D18" s="69"/>
      <c r="E18" s="51"/>
      <c r="F18" s="16">
        <f>E18</f>
        <v>0</v>
      </c>
    </row>
    <row r="19" spans="1:6" ht="33" customHeight="1" x14ac:dyDescent="0.25">
      <c r="A19" s="5">
        <v>17</v>
      </c>
      <c r="B19" s="3" t="s">
        <v>33</v>
      </c>
      <c r="C19" s="69" t="s">
        <v>6</v>
      </c>
      <c r="D19" s="69"/>
      <c r="E19" s="51"/>
      <c r="F19" s="16">
        <f>E19</f>
        <v>0</v>
      </c>
    </row>
    <row r="20" spans="1:6" ht="51" x14ac:dyDescent="0.25">
      <c r="A20" s="5">
        <v>18</v>
      </c>
      <c r="B20" s="3" t="s">
        <v>30</v>
      </c>
      <c r="C20" s="5" t="s">
        <v>20</v>
      </c>
      <c r="D20" s="5">
        <v>291</v>
      </c>
      <c r="E20" s="51"/>
      <c r="F20" s="16">
        <f>D20*E20</f>
        <v>0</v>
      </c>
    </row>
    <row r="21" spans="1:6" ht="51" x14ac:dyDescent="0.25">
      <c r="A21" s="5">
        <v>19</v>
      </c>
      <c r="B21" s="3" t="s">
        <v>34</v>
      </c>
      <c r="C21" s="69" t="s">
        <v>6</v>
      </c>
      <c r="D21" s="69"/>
      <c r="E21" s="51"/>
      <c r="F21" s="16">
        <f>E21</f>
        <v>0</v>
      </c>
    </row>
    <row r="22" spans="1:6" ht="63.75" x14ac:dyDescent="0.25">
      <c r="A22" s="5">
        <v>20</v>
      </c>
      <c r="B22" s="3" t="s">
        <v>35</v>
      </c>
      <c r="C22" s="69" t="s">
        <v>6</v>
      </c>
      <c r="D22" s="69"/>
      <c r="E22" s="51"/>
      <c r="F22" s="16">
        <f>E22</f>
        <v>0</v>
      </c>
    </row>
    <row r="23" spans="1:6" ht="191.25" x14ac:dyDescent="0.25">
      <c r="A23" s="5">
        <v>21</v>
      </c>
      <c r="B23" s="3" t="s">
        <v>36</v>
      </c>
      <c r="C23" s="69" t="s">
        <v>6</v>
      </c>
      <c r="D23" s="69"/>
      <c r="E23" s="51"/>
      <c r="F23" s="16">
        <f>E23</f>
        <v>0</v>
      </c>
    </row>
    <row r="24" spans="1:6" x14ac:dyDescent="0.25">
      <c r="A24" s="61" t="s">
        <v>7</v>
      </c>
      <c r="B24" s="61"/>
      <c r="C24" s="61"/>
      <c r="D24" s="61"/>
      <c r="E24" s="61"/>
      <c r="F24" s="12">
        <f>SUM(F3:F23)</f>
        <v>0</v>
      </c>
    </row>
  </sheetData>
  <sheetProtection algorithmName="SHA-512" hashValue="rW46K0QG/iUOLZEXgFU3xzgiB/HD0CVSP3h1+gP9QEqIdGXfU9RfmYr21bX3qpJSxDqCbRitkEuDY4phSsxUPQ==" saltValue="JTeCftYZgtaPdvBfZkI10Q==" spinCount="100000" sheet="1" objects="1" scenarios="1"/>
  <mergeCells count="9">
    <mergeCell ref="C22:D22"/>
    <mergeCell ref="C23:D23"/>
    <mergeCell ref="A24:E24"/>
    <mergeCell ref="C16:D16"/>
    <mergeCell ref="C3:D3"/>
    <mergeCell ref="C17:D17"/>
    <mergeCell ref="C18:D18"/>
    <mergeCell ref="C19:D19"/>
    <mergeCell ref="C21:D21"/>
  </mergeCells>
  <pageMargins left="0.59055118110236227" right="0.19685039370078741" top="0.78740157480314965" bottom="0.78740157480314965" header="0.39370078740157483" footer="0.39370078740157483"/>
  <pageSetup paperSize="9" orientation="portrait" r:id="rId1"/>
  <headerFooter differentFirst="1">
    <oddHeader xml:space="preserve">&amp;C
</oddHeader>
    <oddFooter>&amp;RStrana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31" sqref="B31"/>
    </sheetView>
  </sheetViews>
  <sheetFormatPr defaultRowHeight="15" x14ac:dyDescent="0.25"/>
  <cols>
    <col min="1" max="1" width="12.42578125" style="1" customWidth="1"/>
    <col min="2" max="2" width="46.42578125" customWidth="1"/>
    <col min="3" max="3" width="27.140625" customWidth="1"/>
    <col min="4" max="4" width="6.140625" customWidth="1"/>
    <col min="5" max="5" width="10.42578125" customWidth="1"/>
    <col min="6" max="6" width="12.28515625" customWidth="1"/>
  </cols>
  <sheetData>
    <row r="1" spans="1:3" ht="25.9" customHeight="1" thickBot="1" x14ac:dyDescent="0.35">
      <c r="A1" s="71" t="s">
        <v>9</v>
      </c>
      <c r="B1" s="72"/>
      <c r="C1" s="73"/>
    </row>
    <row r="2" spans="1:3" ht="25.15" customHeight="1" thickBot="1" x14ac:dyDescent="0.3">
      <c r="A2" s="45" t="s">
        <v>72</v>
      </c>
      <c r="B2" s="46" t="s">
        <v>38</v>
      </c>
      <c r="C2" s="47">
        <f>'A. Demontaža'!F5</f>
        <v>0</v>
      </c>
    </row>
    <row r="3" spans="1:3" ht="25.15" customHeight="1" thickBot="1" x14ac:dyDescent="0.35">
      <c r="A3" s="45" t="s">
        <v>73</v>
      </c>
      <c r="B3" s="46" t="s">
        <v>39</v>
      </c>
      <c r="C3" s="47">
        <f>'B. Oprema '!$F$56</f>
        <v>0</v>
      </c>
    </row>
    <row r="4" spans="1:3" ht="25.15" customHeight="1" thickBot="1" x14ac:dyDescent="0.35">
      <c r="A4" s="45" t="s">
        <v>74</v>
      </c>
      <c r="B4" s="46" t="s">
        <v>40</v>
      </c>
      <c r="C4" s="47">
        <f>'B. Izrada instalacija'!$F$11</f>
        <v>0</v>
      </c>
    </row>
    <row r="5" spans="1:3" ht="25.15" customHeight="1" thickBot="1" x14ac:dyDescent="0.35">
      <c r="A5" s="45" t="s">
        <v>75</v>
      </c>
      <c r="B5" s="48" t="s">
        <v>41</v>
      </c>
      <c r="C5" s="49">
        <f>'D. Radovi'!$F$24</f>
        <v>0</v>
      </c>
    </row>
    <row r="6" spans="1:3" ht="25.15" customHeight="1" thickBot="1" x14ac:dyDescent="0.35">
      <c r="A6" s="74" t="s">
        <v>10</v>
      </c>
      <c r="B6" s="75"/>
      <c r="C6" s="47">
        <f>SUM(C2:C5)</f>
        <v>0</v>
      </c>
    </row>
  </sheetData>
  <mergeCells count="2">
    <mergeCell ref="A1:C1"/>
    <mergeCell ref="A6:B6"/>
  </mergeCells>
  <pageMargins left="0.59055118110236227" right="0.19685039370078741" top="0.78740157480314965" bottom="0.78740157480314965" header="0.39370078740157483" footer="0.39370078740157483"/>
  <pageSetup paperSize="9" orientation="portrait" r:id="rId1"/>
  <headerFooter differentFirst="1">
    <oddHeader xml:space="preserve">&amp;C
</oddHeader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Naslov</vt:lpstr>
      <vt:lpstr>A. Demontaža</vt:lpstr>
      <vt:lpstr>B. Oprema </vt:lpstr>
      <vt:lpstr>B. Izrada instalacija</vt:lpstr>
      <vt:lpstr>D. Radovi</vt:lpstr>
      <vt:lpstr>REKAPITULACIJA</vt:lpstr>
      <vt:lpstr>'A. Demontaža'!Ispis_naslova</vt:lpstr>
      <vt:lpstr>'B. Izrada instalacija'!Ispis_naslova</vt:lpstr>
      <vt:lpstr>'B. Oprema '!Ispis_naslova</vt:lpstr>
      <vt:lpstr>'D. Radovi'!Ispis_naslova</vt:lpstr>
      <vt:lpstr>Naslov!OLE_LINK7</vt:lpstr>
      <vt:lpstr>Naslov!Podrucje_ispisa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Panić</dc:creator>
  <cp:lastModifiedBy>Damir Panić</cp:lastModifiedBy>
  <cp:lastPrinted>2016-06-01T10:35:59Z</cp:lastPrinted>
  <dcterms:created xsi:type="dcterms:W3CDTF">2015-01-19T10:53:23Z</dcterms:created>
  <dcterms:modified xsi:type="dcterms:W3CDTF">2016-06-01T10:37:39Z</dcterms:modified>
</cp:coreProperties>
</file>