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ja.simeoni\Desktop\"/>
    </mc:Choice>
  </mc:AlternateContent>
  <xr:revisionPtr revIDLastSave="0" documentId="13_ncr:1_{1F495D49-8F78-48AF-9BEB-01EFFB9B200F}" xr6:coauthVersionLast="36" xr6:coauthVersionMax="36" xr10:uidLastSave="{00000000-0000-0000-0000-000000000000}"/>
  <bookViews>
    <workbookView xWindow="1530" yWindow="1530" windowWidth="17280" windowHeight="8970" xr2:uid="{00000000-000D-0000-FFFF-FFFF00000000}"/>
  </bookViews>
  <sheets>
    <sheet name="Troškovnik Neurodata" sheetId="4" r:id="rId1"/>
  </sheets>
  <definedNames>
    <definedName name="_xlnm.Print_Area" localSheetId="0">'Troškovnik Neurodata'!$A$1:$J$44</definedName>
    <definedName name="_xlnm.Print_Titles" localSheetId="0">'Troškovnik Neurodata'!$1:$4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4" l="1"/>
  <c r="H37" i="4"/>
  <c r="H38" i="4"/>
  <c r="H39" i="4"/>
  <c r="H36" i="4"/>
  <c r="H31" i="4"/>
  <c r="H32" i="4"/>
  <c r="H33" i="4"/>
  <c r="H30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5" i="4"/>
  <c r="F34" i="4"/>
  <c r="I42" i="4" l="1"/>
  <c r="I37" i="4"/>
  <c r="I38" i="4"/>
  <c r="I39" i="4"/>
  <c r="I36" i="4"/>
  <c r="I31" i="4"/>
  <c r="I32" i="4"/>
  <c r="I33" i="4"/>
  <c r="I30" i="4"/>
  <c r="I34" i="4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5" i="4"/>
  <c r="I28" i="4" l="1"/>
  <c r="I40" i="4"/>
  <c r="F40" i="4"/>
  <c r="F28" i="4"/>
  <c r="J37" i="4"/>
  <c r="J38" i="4"/>
  <c r="J39" i="4"/>
  <c r="J36" i="4"/>
  <c r="J33" i="4"/>
  <c r="J31" i="4"/>
  <c r="J32" i="4"/>
  <c r="J5" i="4"/>
  <c r="J11" i="4"/>
  <c r="J12" i="4"/>
  <c r="J13" i="4"/>
  <c r="J19" i="4"/>
  <c r="J20" i="4"/>
  <c r="J21" i="4"/>
  <c r="J27" i="4"/>
  <c r="J6" i="4"/>
  <c r="J7" i="4"/>
  <c r="J8" i="4"/>
  <c r="J10" i="4"/>
  <c r="J14" i="4"/>
  <c r="J15" i="4"/>
  <c r="J16" i="4"/>
  <c r="J17" i="4"/>
  <c r="J18" i="4"/>
  <c r="J22" i="4"/>
  <c r="J23" i="4"/>
  <c r="J24" i="4"/>
  <c r="J25" i="4"/>
  <c r="J26" i="4"/>
  <c r="J9" i="4"/>
  <c r="J30" i="4" l="1"/>
  <c r="J34" i="4" s="1"/>
  <c r="H34" i="4"/>
  <c r="H28" i="4"/>
  <c r="H40" i="4"/>
  <c r="J42" i="4"/>
  <c r="J40" i="4"/>
  <c r="J28" i="4"/>
  <c r="J44" i="4" l="1"/>
</calcChain>
</file>

<file path=xl/sharedStrings.xml><?xml version="1.0" encoding="utf-8"?>
<sst xmlns="http://schemas.openxmlformats.org/spreadsheetml/2006/main" count="122" uniqueCount="81">
  <si>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</si>
  <si>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</si>
  <si>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</si>
  <si>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</si>
  <si>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</si>
  <si>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</si>
  <si>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</si>
  <si>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</si>
  <si>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</si>
  <si>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r>
      <rPr>
        <b/>
        <sz val="12"/>
        <rFont val="Calibri Light"/>
        <family val="1"/>
      </rPr>
      <t>TROŠKOVI</t>
    </r>
  </si>
  <si>
    <t>Jed. mjere</t>
  </si>
  <si>
    <t>Dana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</si>
  <si>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</si>
  <si>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</si>
  <si>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</si>
  <si>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</si>
  <si>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</si>
  <si>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</si>
  <si>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</si>
  <si>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</si>
  <si>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</si>
  <si>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r>
      <rPr>
        <b/>
        <sz val="12"/>
        <rFont val="Calibri Light"/>
        <family val="1"/>
      </rPr>
      <t>1.0</t>
    </r>
  </si>
  <si>
    <r>
      <rPr>
        <b/>
        <sz val="12"/>
        <rFont val="Calibri Light"/>
        <family val="1"/>
      </rPr>
      <t>Troškovi smještaja</t>
    </r>
  </si>
  <si>
    <r>
      <rPr>
        <b/>
        <sz val="12"/>
        <rFont val="Calibri Light"/>
        <family val="1"/>
      </rPr>
      <t>2.0</t>
    </r>
  </si>
  <si>
    <r>
      <rPr>
        <b/>
        <sz val="12"/>
        <rFont val="Calibri Light"/>
        <family val="1"/>
      </rPr>
      <t>Banketne usluge u hotelu</t>
    </r>
  </si>
  <si>
    <t>3.0</t>
  </si>
  <si>
    <t>4.0</t>
  </si>
  <si>
    <t>osoba</t>
  </si>
  <si>
    <t>2.4</t>
  </si>
  <si>
    <t>UKUPNO ZA SMJEŠTAJ</t>
  </si>
  <si>
    <t>UKUPNO ZA BANKETNE USLUGE</t>
  </si>
  <si>
    <t>SVEUKUPNO</t>
  </si>
  <si>
    <t>Hotel Jezero</t>
  </si>
  <si>
    <t>10. - 12.07. 2026.</t>
  </si>
  <si>
    <t>Pratitelj</t>
  </si>
  <si>
    <t>2.1</t>
  </si>
  <si>
    <t>2.2</t>
  </si>
  <si>
    <t>2.3</t>
  </si>
  <si>
    <t>1.2</t>
  </si>
  <si>
    <t>1.1</t>
  </si>
  <si>
    <t>UKUPNO ZA OSTALE USLUGE</t>
  </si>
  <si>
    <t>3.1</t>
  </si>
  <si>
    <t>4.1</t>
  </si>
  <si>
    <t xml:space="preserve">Ostale usluge </t>
  </si>
  <si>
    <t>Upisati iznos</t>
  </si>
  <si>
    <t>Ne upisivati (formula)</t>
  </si>
  <si>
    <t>3.2</t>
  </si>
  <si>
    <t>3.3</t>
  </si>
  <si>
    <t>3.4</t>
  </si>
  <si>
    <t>autobus</t>
  </si>
  <si>
    <t>dvorana</t>
  </si>
  <si>
    <r>
      <rPr>
        <sz val="11"/>
        <rFont val="Calibri Light"/>
        <family val="1"/>
      </rPr>
      <t>1.3</t>
    </r>
  </si>
  <si>
    <r>
      <rPr>
        <sz val="11"/>
        <rFont val="Calibri Light"/>
        <family val="1"/>
      </rPr>
      <t>1.4</t>
    </r>
    <r>
      <rPr>
        <sz val="11"/>
        <color theme="1"/>
        <rFont val="Calibri"/>
        <family val="2"/>
        <charset val="238"/>
        <scheme val="minor"/>
      </rPr>
      <t/>
    </r>
  </si>
  <si>
    <t>TROŠKOVNIK 7.1 - NEURODATA  -  IZLET NA PLITVIČKA JEZERA</t>
  </si>
  <si>
    <t>1.23</t>
  </si>
  <si>
    <t>PDV 
(upisati postotak)</t>
  </si>
  <si>
    <t>Ukupna cijena bez PDV-a</t>
  </si>
  <si>
    <t>Ukupna cijena s
PDV-om</t>
  </si>
  <si>
    <t xml:space="preserve">Jedinična cijena bez PDV-a </t>
  </si>
  <si>
    <t>Jedinična cijena s PDV-om</t>
  </si>
  <si>
    <t>Standard trokrevetna soba polupansion s večerom (cijena po osobi na osnovnom ležaju)  BRAČNI LEŽAJ + DODATNI LEŽAJ (uključiti BP i proviziju agencije)</t>
  </si>
  <si>
    <t>Standard trokrevetna soba polupansion s večerom, (cijena po osobi na osnovnom ležaju)  BRAČNI LEŽAJ + DODATNI LEŽAJ (uključiti BP i proviziju agencije)</t>
  </si>
  <si>
    <t>Standard jednokrevetna soba, polupansion s večerom, (uključiti BP i proviziju agencije)</t>
  </si>
  <si>
    <t>Standard trokrevetna sob polupansion s večerom,(cijena po osobi na osnovnom ležaju)  BRAČNI LEŽAJ + DODATNI LEŽAJ (uključiti BP i proviziju agencije)</t>
  </si>
  <si>
    <r>
      <t xml:space="preserve">Standard dvokrevetna soba, polupansion s večerom, </t>
    </r>
    <r>
      <rPr>
        <sz val="11"/>
        <rFont val="Calibri Light"/>
        <family val="2"/>
        <charset val="238"/>
      </rPr>
      <t xml:space="preserve">BRAČNI LEŽAJ </t>
    </r>
    <r>
      <rPr>
        <sz val="11"/>
        <rFont val="Calibri Light"/>
        <family val="1"/>
      </rPr>
      <t>(uključiti BP i proviziju agencije)</t>
    </r>
  </si>
  <si>
    <t>Standard dvokrevetna soba, polupansion s večerom, + DODATNI LEŽAJ(uključiti BP i proviziju agencije)</t>
  </si>
  <si>
    <t>Standard trokrevetna soba, polupansion s večerom,BRAČNI LEŽAJ + DODATNI LEŽAJ(uključiti BP i proviziju agencije)</t>
  </si>
  <si>
    <t>Standard trokrevetna soba, polupansion s večerom,BRAČNI LEŽAJ + DODATNI LEŽAJ (uključiti BP i proviziju agencije)</t>
  </si>
  <si>
    <t>Standard trokrevetna soba, polupansion s večerom, BRAČNI LEŽAJ + DODATNI LEŽAJ (uključiti BP i proviziju agencije)</t>
  </si>
  <si>
    <t>Standard dvokrevetna soba, polupansion s večerom, (uključiti BP i proviziju agencije)</t>
  </si>
  <si>
    <t>11.07.  1 pauza za kavu: filter kava, mlijeko, prirodna mineralna voda (0,33l)(uključiti proviziju agencije)</t>
  </si>
  <si>
    <r>
      <t>11.07. Konzumacije pića za vrijeme ručka</t>
    </r>
    <r>
      <rPr>
        <sz val="11"/>
        <color rgb="FFFF0000"/>
        <rFont val="Calibri Light"/>
        <family val="2"/>
        <charset val="238"/>
      </rPr>
      <t xml:space="preserve"> </t>
    </r>
    <r>
      <rPr>
        <sz val="11"/>
        <rFont val="Calibri Light"/>
        <family val="1"/>
      </rPr>
      <t>(uključiti proviziju agencije)</t>
    </r>
  </si>
  <si>
    <t>11.07. Ručak (bez pića) (uključiti proviziju agencije)</t>
  </si>
  <si>
    <t>Pratitelj (uključiti  proviziju agencije)</t>
  </si>
  <si>
    <t>Vodič - paušalno(uključiti proviziju agencije)</t>
  </si>
  <si>
    <t>Izlet - ulaznice/naknade po osobi(uključiti proviziju agencije)</t>
  </si>
  <si>
    <t>Najam autobusa (uključiti proviziju agencije)</t>
  </si>
  <si>
    <t>Najam kongresne dvorane/dnevno; uključeno platno/projektor, razglas i Internet veza
(uključiti proviziju agencije)</t>
  </si>
  <si>
    <t>10.07. Konzumacije pića za vrijeme dvije pansionske večere (uključiti proviziju agencije)</t>
  </si>
  <si>
    <t>piće</t>
  </si>
  <si>
    <t>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</si>
</sst>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2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name val="Calibri Light"/>
      <family val="2"/>
      <charset val="238"/>
    </font>
    <font>
      <sz val="11"/>
      <name val="Calibri Light"/>
      <family val="1"/>
    </font>
    <font>
      <b/>
      <sz val="11"/>
      <name val="Calibri Light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Calibri Light"/>
      <family val="2"/>
    </font>
    <font>
      <b/>
      <sz val="12"/>
      <name val="Calibri Light"/>
      <family val="2"/>
      <charset val="238"/>
    </font>
    <font>
      <b/>
      <sz val="12"/>
      <name val="Calibri Light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FF0000"/>
      <name val="Calibri Light"/>
      <family val="2"/>
      <charset val="238"/>
    </font>
    <font>
      <sz val="10"/>
      <name val="Calibri Light"/>
      <family val="2"/>
      <charset val="238"/>
    </font>
    <font>
      <sz val="10"/>
      <name val="Calibri Light"/>
      <family val="1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name val="Calibri Light"/>
      <family val="2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2"/>
      <scheme val="minor"/>
    </font>
    <font>
      <sz val="11"/>
      <color rgb="FF000000"/>
      <name val="Calibri Light"/>
      <family val="2"/>
      <charset val="238"/>
    </font>
    <font>
      <sz val="11"/>
      <name val="Calibri Light"/>
      <family val="1"/>
      <charset val="238"/>
    </font>
    <font>
      <b/>
      <sz val="9"/>
      <color rgb="FFFF0000"/>
      <name val="Calibri Light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thin">
        <color rgb="FFF5A42E"/>
      </left>
      <right style="thin">
        <color rgb="FFF5A42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F5A42E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5A42E"/>
      </right>
      <top style="medium">
        <color indexed="64"/>
      </top>
      <bottom style="medium">
        <color indexed="64"/>
      </bottom>
      <diagonal/>
    </border>
    <border>
      <left style="thin">
        <color rgb="FFF5A42E"/>
      </left>
      <right style="thin">
        <color rgb="FFF5A42E"/>
      </right>
      <top style="medium">
        <color indexed="64"/>
      </top>
      <bottom style="medium">
        <color indexed="64"/>
      </bottom>
      <diagonal/>
    </border>
    <border>
      <left style="thin">
        <color rgb="FFF5A42E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5A42E"/>
      </left>
      <right style="thin">
        <color rgb="FFF5A42E"/>
      </right>
      <top style="thin">
        <color indexed="64"/>
      </top>
      <bottom style="medium">
        <color indexed="64"/>
      </bottom>
      <diagonal/>
    </border>
    <border>
      <left style="thin">
        <color rgb="FFF5A42E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5A42E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F5A42E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F5A42E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5A42E"/>
      </right>
      <top style="medium">
        <color indexed="64"/>
      </top>
      <bottom/>
      <diagonal/>
    </border>
    <border>
      <left style="thin">
        <color rgb="FFF5A42E"/>
      </left>
      <right style="thin">
        <color rgb="FFF5A42E"/>
      </right>
      <top style="medium">
        <color indexed="64"/>
      </top>
      <bottom/>
      <diagonal/>
    </border>
    <border>
      <left style="thin">
        <color rgb="FFF5A42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F5A42E"/>
      </right>
      <top/>
      <bottom style="thin">
        <color indexed="64"/>
      </bottom>
      <diagonal/>
    </border>
    <border>
      <left style="thin">
        <color rgb="FFF5A42E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top"/>
    </xf>
    <xf numFmtId="164" fontId="17" fillId="0" borderId="16" xfId="0" applyNumberFormat="1" applyFont="1" applyFill="1" applyBorder="1" applyAlignment="1">
      <alignment horizontal="left" vertical="top" wrapText="1"/>
    </xf>
    <xf numFmtId="164" fontId="17" fillId="0" borderId="17" xfId="0" applyNumberFormat="1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left" vertical="top"/>
    </xf>
    <xf numFmtId="1" fontId="3" fillId="0" borderId="2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 shrinkToFit="1"/>
    </xf>
    <xf numFmtId="1" fontId="2" fillId="0" borderId="5" xfId="0" applyNumberFormat="1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center" shrinkToFit="1"/>
    </xf>
    <xf numFmtId="164" fontId="17" fillId="0" borderId="18" xfId="0" applyNumberFormat="1" applyFont="1" applyFill="1" applyBorder="1" applyAlignment="1">
      <alignment horizontal="right" vertical="center" wrapText="1"/>
    </xf>
    <xf numFmtId="164" fontId="17" fillId="0" borderId="18" xfId="0" applyNumberFormat="1" applyFont="1" applyFill="1" applyBorder="1" applyAlignment="1">
      <alignment horizontal="right" vertical="top" wrapText="1"/>
    </xf>
    <xf numFmtId="164" fontId="17" fillId="0" borderId="15" xfId="0" applyNumberFormat="1" applyFont="1" applyFill="1" applyBorder="1" applyAlignment="1">
      <alignment horizontal="right" vertical="top" wrapText="1"/>
    </xf>
    <xf numFmtId="164" fontId="17" fillId="0" borderId="15" xfId="0" applyNumberFormat="1" applyFont="1" applyFill="1" applyBorder="1" applyAlignment="1">
      <alignment horizontal="right" vertical="center" wrapText="1"/>
    </xf>
    <xf numFmtId="164" fontId="24" fillId="0" borderId="19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left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64" fontId="17" fillId="0" borderId="35" xfId="0" applyNumberFormat="1" applyFont="1" applyFill="1" applyBorder="1" applyAlignment="1">
      <alignment horizontal="righ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center" vertical="center" wrapText="1"/>
    </xf>
    <xf numFmtId="164" fontId="21" fillId="0" borderId="36" xfId="0" applyNumberFormat="1" applyFont="1" applyFill="1" applyBorder="1" applyAlignment="1">
      <alignment horizontal="right" vertical="center" wrapText="1"/>
    </xf>
    <xf numFmtId="0" fontId="16" fillId="3" borderId="24" xfId="0" applyFont="1" applyFill="1" applyBorder="1" applyAlignment="1">
      <alignment horizontal="left" vertical="top"/>
    </xf>
    <xf numFmtId="0" fontId="25" fillId="0" borderId="3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left" vertical="top"/>
    </xf>
    <xf numFmtId="0" fontId="18" fillId="3" borderId="12" xfId="0" applyFont="1" applyFill="1" applyBorder="1" applyAlignment="1">
      <alignment horizontal="left" vertical="top"/>
    </xf>
    <xf numFmtId="165" fontId="17" fillId="0" borderId="18" xfId="0" applyNumberFormat="1" applyFont="1" applyFill="1" applyBorder="1" applyAlignment="1">
      <alignment horizontal="right" vertical="top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49" fontId="26" fillId="0" borderId="18" xfId="0" applyNumberFormat="1" applyFont="1" applyFill="1" applyBorder="1" applyAlignment="1">
      <alignment horizontal="center" vertical="center" wrapText="1"/>
    </xf>
    <xf numFmtId="49" fontId="26" fillId="0" borderId="35" xfId="0" applyNumberFormat="1" applyFont="1" applyFill="1" applyBorder="1" applyAlignment="1">
      <alignment horizontal="center" vertical="center" wrapText="1"/>
    </xf>
    <xf numFmtId="164" fontId="17" fillId="0" borderId="33" xfId="0" applyNumberFormat="1" applyFont="1" applyFill="1" applyBorder="1" applyAlignment="1">
      <alignment horizontal="right" vertical="top" wrapText="1"/>
    </xf>
    <xf numFmtId="164" fontId="17" fillId="0" borderId="39" xfId="0" applyNumberFormat="1" applyFont="1" applyFill="1" applyBorder="1" applyAlignment="1">
      <alignment horizontal="right" vertical="center" wrapText="1"/>
    </xf>
    <xf numFmtId="0" fontId="16" fillId="3" borderId="40" xfId="0" applyFont="1" applyFill="1" applyBorder="1" applyAlignment="1">
      <alignment horizontal="left" vertical="top"/>
    </xf>
    <xf numFmtId="0" fontId="18" fillId="3" borderId="41" xfId="0" applyFont="1" applyFill="1" applyBorder="1" applyAlignment="1">
      <alignment horizontal="left" vertical="top"/>
    </xf>
    <xf numFmtId="0" fontId="18" fillId="3" borderId="26" xfId="0" applyFont="1" applyFill="1" applyBorder="1" applyAlignment="1">
      <alignment horizontal="left" vertical="top"/>
    </xf>
    <xf numFmtId="0" fontId="18" fillId="3" borderId="27" xfId="0" applyFont="1" applyFill="1" applyBorder="1" applyAlignment="1">
      <alignment horizontal="left" vertical="top"/>
    </xf>
    <xf numFmtId="165" fontId="17" fillId="0" borderId="33" xfId="0" applyNumberFormat="1" applyFont="1" applyFill="1" applyBorder="1" applyAlignment="1">
      <alignment horizontal="right" vertical="top" wrapText="1"/>
    </xf>
    <xf numFmtId="164" fontId="17" fillId="0" borderId="39" xfId="0" applyNumberFormat="1" applyFont="1" applyFill="1" applyBorder="1" applyAlignment="1">
      <alignment horizontal="right" vertical="top" wrapText="1"/>
    </xf>
    <xf numFmtId="0" fontId="19" fillId="4" borderId="26" xfId="0" applyFont="1" applyFill="1" applyBorder="1" applyAlignment="1">
      <alignment horizontal="right" vertical="top" wrapText="1"/>
    </xf>
    <xf numFmtId="0" fontId="19" fillId="4" borderId="25" xfId="0" applyFont="1" applyFill="1" applyBorder="1" applyAlignment="1">
      <alignment horizontal="right" vertical="top" wrapText="1"/>
    </xf>
    <xf numFmtId="164" fontId="18" fillId="0" borderId="45" xfId="0" applyNumberFormat="1" applyFont="1" applyFill="1" applyBorder="1" applyAlignment="1">
      <alignment horizontal="right" vertical="top" wrapText="1"/>
    </xf>
    <xf numFmtId="4" fontId="19" fillId="4" borderId="11" xfId="0" applyNumberFormat="1" applyFont="1" applyFill="1" applyBorder="1" applyAlignment="1">
      <alignment horizontal="right" vertical="top" wrapText="1"/>
    </xf>
    <xf numFmtId="164" fontId="17" fillId="0" borderId="33" xfId="0" applyNumberFormat="1" applyFon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164" fontId="18" fillId="0" borderId="45" xfId="0" applyNumberFormat="1" applyFont="1" applyFill="1" applyBorder="1" applyAlignment="1">
      <alignment vertical="center" wrapText="1"/>
    </xf>
    <xf numFmtId="10" fontId="17" fillId="0" borderId="4" xfId="0" applyNumberFormat="1" applyFont="1" applyFill="1" applyBorder="1" applyAlignment="1">
      <alignment horizontal="right" vertical="center" wrapText="1"/>
    </xf>
    <xf numFmtId="10" fontId="17" fillId="0" borderId="5" xfId="0" applyNumberFormat="1" applyFont="1" applyFill="1" applyBorder="1" applyAlignment="1">
      <alignment horizontal="right" vertical="center" wrapText="1"/>
    </xf>
    <xf numFmtId="10" fontId="17" fillId="0" borderId="5" xfId="0" applyNumberFormat="1" applyFont="1" applyFill="1" applyBorder="1" applyAlignment="1">
      <alignment horizontal="right" vertical="top" wrapText="1"/>
    </xf>
    <xf numFmtId="164" fontId="21" fillId="0" borderId="51" xfId="0" applyNumberFormat="1" applyFont="1" applyFill="1" applyBorder="1" applyAlignment="1">
      <alignment horizontal="right" vertical="center" wrapText="1"/>
    </xf>
    <xf numFmtId="10" fontId="17" fillId="0" borderId="3" xfId="0" applyNumberFormat="1" applyFont="1" applyFill="1" applyBorder="1" applyAlignment="1">
      <alignment horizontal="right" vertical="center" wrapText="1"/>
    </xf>
    <xf numFmtId="10" fontId="17" fillId="0" borderId="3" xfId="0" applyNumberFormat="1" applyFont="1" applyFill="1" applyBorder="1" applyAlignment="1">
      <alignment horizontal="right" vertical="top" wrapText="1"/>
    </xf>
    <xf numFmtId="164" fontId="17" fillId="0" borderId="12" xfId="0" applyNumberFormat="1" applyFont="1" applyFill="1" applyBorder="1" applyAlignment="1">
      <alignment horizontal="right" vertical="top" wrapText="1"/>
    </xf>
    <xf numFmtId="164" fontId="17" fillId="0" borderId="52" xfId="0" applyNumberFormat="1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10" fontId="17" fillId="0" borderId="36" xfId="0" applyNumberFormat="1" applyFont="1" applyFill="1" applyBorder="1" applyAlignment="1">
      <alignment horizontal="right" vertical="center" wrapText="1"/>
    </xf>
    <xf numFmtId="10" fontId="17" fillId="0" borderId="15" xfId="0" applyNumberFormat="1" applyFont="1" applyFill="1" applyBorder="1" applyAlignment="1">
      <alignment horizontal="right" vertical="center" wrapText="1"/>
    </xf>
    <xf numFmtId="10" fontId="17" fillId="0" borderId="15" xfId="0" applyNumberFormat="1" applyFont="1" applyFill="1" applyBorder="1" applyAlignment="1">
      <alignment horizontal="right" vertical="top" wrapText="1"/>
    </xf>
    <xf numFmtId="10" fontId="24" fillId="0" borderId="20" xfId="0" applyNumberFormat="1" applyFont="1" applyFill="1" applyBorder="1" applyAlignment="1">
      <alignment horizontal="right" vertical="center" wrapText="1"/>
    </xf>
    <xf numFmtId="164" fontId="17" fillId="0" borderId="41" xfId="0" applyNumberFormat="1" applyFont="1" applyFill="1" applyBorder="1" applyAlignment="1">
      <alignment horizontal="right" vertical="top" wrapText="1"/>
    </xf>
    <xf numFmtId="164" fontId="17" fillId="0" borderId="53" xfId="0" applyNumberFormat="1" applyFont="1" applyFill="1" applyBorder="1" applyAlignment="1">
      <alignment horizontal="right" vertical="center" wrapText="1"/>
    </xf>
    <xf numFmtId="164" fontId="17" fillId="0" borderId="0" xfId="0" applyNumberFormat="1" applyFont="1" applyFill="1" applyBorder="1" applyAlignment="1">
      <alignment horizontal="left" vertical="top" wrapText="1"/>
    </xf>
    <xf numFmtId="164" fontId="17" fillId="0" borderId="2" xfId="0" applyNumberFormat="1" applyFont="1" applyFill="1" applyBorder="1" applyAlignment="1">
      <alignment horizontal="right" vertical="center" wrapText="1"/>
    </xf>
    <xf numFmtId="165" fontId="17" fillId="0" borderId="53" xfId="0" applyNumberFormat="1" applyFont="1" applyFill="1" applyBorder="1" applyAlignment="1">
      <alignment horizontal="right" vertical="top" wrapText="1"/>
    </xf>
    <xf numFmtId="165" fontId="17" fillId="0" borderId="2" xfId="0" applyNumberFormat="1" applyFont="1" applyFill="1" applyBorder="1" applyAlignment="1">
      <alignment horizontal="right" vertical="top" wrapText="1"/>
    </xf>
    <xf numFmtId="165" fontId="17" fillId="0" borderId="35" xfId="0" applyNumberFormat="1" applyFont="1" applyFill="1" applyBorder="1" applyAlignment="1">
      <alignment horizontal="right" vertical="top" wrapText="1"/>
    </xf>
    <xf numFmtId="10" fontId="17" fillId="0" borderId="4" xfId="0" applyNumberFormat="1" applyFont="1" applyFill="1" applyBorder="1" applyAlignment="1">
      <alignment horizontal="right" vertical="top" wrapText="1"/>
    </xf>
    <xf numFmtId="165" fontId="17" fillId="0" borderId="9" xfId="0" applyNumberFormat="1" applyFont="1" applyFill="1" applyBorder="1" applyAlignment="1">
      <alignment horizontal="right" vertical="top" wrapText="1"/>
    </xf>
    <xf numFmtId="164" fontId="17" fillId="0" borderId="36" xfId="0" applyNumberFormat="1" applyFont="1" applyFill="1" applyBorder="1" applyAlignment="1">
      <alignment horizontal="right" vertical="top" wrapText="1"/>
    </xf>
    <xf numFmtId="164" fontId="18" fillId="3" borderId="12" xfId="0" applyNumberFormat="1" applyFont="1" applyFill="1" applyBorder="1" applyAlignment="1">
      <alignment horizontal="right" vertical="top" wrapText="1"/>
    </xf>
    <xf numFmtId="164" fontId="17" fillId="0" borderId="9" xfId="0" applyNumberFormat="1" applyFont="1" applyFill="1" applyBorder="1" applyAlignment="1">
      <alignment horizontal="right" vertical="center" wrapText="1"/>
    </xf>
    <xf numFmtId="164" fontId="17" fillId="0" borderId="36" xfId="0" applyNumberFormat="1" applyFont="1" applyFill="1" applyBorder="1" applyAlignment="1">
      <alignment horizontal="right" vertical="center" wrapText="1"/>
    </xf>
    <xf numFmtId="164" fontId="18" fillId="0" borderId="13" xfId="0" applyNumberFormat="1" applyFont="1" applyFill="1" applyBorder="1" applyAlignment="1">
      <alignment horizontal="right" vertical="center" wrapText="1"/>
    </xf>
    <xf numFmtId="164" fontId="17" fillId="0" borderId="34" xfId="0" applyNumberFormat="1" applyFont="1" applyFill="1" applyBorder="1" applyAlignment="1">
      <alignment horizontal="right" vertical="center" wrapText="1"/>
    </xf>
    <xf numFmtId="164" fontId="18" fillId="0" borderId="1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18" fillId="0" borderId="13" xfId="0" applyNumberFormat="1" applyFont="1" applyFill="1" applyBorder="1" applyAlignment="1">
      <alignment vertical="center" wrapText="1"/>
    </xf>
    <xf numFmtId="0" fontId="28" fillId="3" borderId="13" xfId="0" applyFont="1" applyFill="1" applyBorder="1" applyAlignment="1">
      <alignment horizontal="center" vertical="top"/>
    </xf>
    <xf numFmtId="0" fontId="28" fillId="3" borderId="41" xfId="0" applyFont="1" applyFill="1" applyBorder="1" applyAlignment="1">
      <alignment horizontal="center" vertical="top"/>
    </xf>
    <xf numFmtId="0" fontId="28" fillId="3" borderId="12" xfId="0" applyFont="1" applyFill="1" applyBorder="1" applyAlignment="1">
      <alignment horizontal="center" vertical="top"/>
    </xf>
    <xf numFmtId="0" fontId="22" fillId="4" borderId="25" xfId="0" applyFont="1" applyFill="1" applyBorder="1" applyAlignment="1">
      <alignment horizontal="right" vertical="top" wrapText="1"/>
    </xf>
    <xf numFmtId="0" fontId="22" fillId="4" borderId="26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41" xfId="0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right" vertical="center" wrapText="1"/>
    </xf>
    <xf numFmtId="0" fontId="4" fillId="0" borderId="42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7" fillId="2" borderId="46" xfId="0" applyFont="1" applyFill="1" applyBorder="1" applyAlignment="1">
      <alignment horizontal="center" vertical="top" wrapText="1"/>
    </xf>
    <xf numFmtId="0" fontId="7" fillId="2" borderId="47" xfId="0" applyFont="1" applyFill="1" applyBorder="1" applyAlignment="1">
      <alignment horizontal="center" vertical="top" wrapText="1"/>
    </xf>
    <xf numFmtId="0" fontId="7" fillId="2" borderId="48" xfId="0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right" vertical="center" wrapText="1"/>
    </xf>
    <xf numFmtId="0" fontId="18" fillId="0" borderId="22" xfId="0" applyFont="1" applyFill="1" applyBorder="1" applyAlignment="1">
      <alignment horizontal="right" vertical="center" wrapText="1"/>
    </xf>
    <xf numFmtId="0" fontId="18" fillId="0" borderId="42" xfId="0" applyFont="1" applyFill="1" applyBorder="1" applyAlignment="1">
      <alignment horizontal="right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left" vertical="top"/>
    </xf>
    <xf numFmtId="0" fontId="18" fillId="3" borderId="0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left" vertical="top"/>
    </xf>
    <xf numFmtId="49" fontId="2" fillId="0" borderId="3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right" vertical="center" wrapText="1"/>
    </xf>
    <xf numFmtId="0" fontId="17" fillId="0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9" fontId="5" fillId="0" borderId="0" xfId="0" applyNumberFormat="1" applyFont="1" applyFill="1" applyBorder="1" applyAlignment="1">
      <alignment horizontal="left" vertical="top"/>
    </xf>
    <xf numFmtId="164" fontId="18" fillId="0" borderId="13" xfId="0" applyNumberFormat="1" applyFont="1" applyFill="1" applyBorder="1" applyAlignment="1">
      <alignment horizontal="right" vertical="top" wrapText="1"/>
    </xf>
    <xf numFmtId="164" fontId="18" fillId="0" borderId="11" xfId="0" applyNumberFormat="1" applyFont="1" applyFill="1" applyBorder="1" applyAlignment="1">
      <alignment horizontal="right" vertical="center" wrapText="1"/>
    </xf>
    <xf numFmtId="164" fontId="18" fillId="0" borderId="11" xfId="0" applyNumberFormat="1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left" vertical="top"/>
    </xf>
    <xf numFmtId="164" fontId="17" fillId="0" borderId="11" xfId="0" applyNumberFormat="1" applyFont="1" applyFill="1" applyBorder="1" applyAlignment="1">
      <alignment horizontal="right" vertical="top" wrapText="1"/>
    </xf>
    <xf numFmtId="10" fontId="17" fillId="0" borderId="1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Normal="100" workbookViewId="0">
      <selection activeCell="P11" sqref="P11"/>
    </sheetView>
  </sheetViews>
  <sheetFormatPr defaultColWidth="8.83203125" defaultRowHeight="15" x14ac:dyDescent="0.2"/>
  <cols>
    <col min="1" max="1" width="10.5" style="2" customWidth="1"/>
    <col min="2" max="2" width="105.5" style="1" bestFit="1" customWidth="1"/>
    <col min="3" max="3" width="8.5" style="1" customWidth="1"/>
    <col min="4" max="4" width="12.6640625" style="1" bestFit="1" customWidth="1"/>
    <col min="5" max="5" width="12.5" style="1" customWidth="1"/>
    <col min="6" max="6" width="14.1640625" style="6" bestFit="1" customWidth="1"/>
    <col min="7" max="9" width="14.1640625" style="6" customWidth="1"/>
    <col min="10" max="10" width="23.33203125" style="6" bestFit="1" customWidth="1"/>
    <col min="11" max="11" width="8.83203125" style="1" customWidth="1"/>
    <col min="12" max="16384" width="8.83203125" style="1"/>
  </cols>
  <sheetData>
    <row r="1" spans="1:16" ht="21.75" customHeight="1" thickBot="1" x14ac:dyDescent="0.25">
      <c r="A1" s="136" t="s">
        <v>53</v>
      </c>
      <c r="B1" s="137"/>
      <c r="C1" s="137"/>
      <c r="D1" s="137"/>
      <c r="E1" s="138"/>
      <c r="F1" s="16"/>
      <c r="G1" s="63"/>
      <c r="H1" s="63"/>
      <c r="I1" s="63"/>
      <c r="J1" s="46"/>
    </row>
    <row r="2" spans="1:16" ht="42.75" customHeight="1" thickBot="1" x14ac:dyDescent="0.25">
      <c r="A2" s="139" t="s">
        <v>33</v>
      </c>
      <c r="B2" s="140"/>
      <c r="C2" s="140"/>
      <c r="D2" s="140"/>
      <c r="E2" s="141"/>
      <c r="F2" s="118" t="s">
        <v>32</v>
      </c>
      <c r="G2" s="119"/>
      <c r="H2" s="119"/>
      <c r="I2" s="119"/>
      <c r="J2" s="120"/>
    </row>
    <row r="3" spans="1:16" s="3" customFormat="1" ht="48" thickBot="1" x14ac:dyDescent="0.25">
      <c r="A3" s="121" t="s">
        <v>9</v>
      </c>
      <c r="B3" s="122"/>
      <c r="C3" s="7" t="s">
        <v>10</v>
      </c>
      <c r="D3" s="74" t="s">
        <v>80</v>
      </c>
      <c r="E3" s="75" t="s">
        <v>11</v>
      </c>
      <c r="F3" s="87" t="s">
        <v>58</v>
      </c>
      <c r="G3" s="88" t="s">
        <v>55</v>
      </c>
      <c r="H3" s="76" t="s">
        <v>59</v>
      </c>
      <c r="I3" s="76" t="s">
        <v>56</v>
      </c>
      <c r="J3" s="77" t="s">
        <v>57</v>
      </c>
    </row>
    <row r="4" spans="1:16" s="4" customFormat="1" ht="16.5" thickBot="1" x14ac:dyDescent="0.25">
      <c r="A4" s="44" t="s">
        <v>21</v>
      </c>
      <c r="B4" s="123" t="s">
        <v>22</v>
      </c>
      <c r="C4" s="124"/>
      <c r="D4" s="124"/>
      <c r="E4" s="125"/>
      <c r="F4" s="134" t="s">
        <v>44</v>
      </c>
      <c r="G4" s="135"/>
      <c r="H4" s="111" t="s">
        <v>45</v>
      </c>
      <c r="I4" s="112"/>
      <c r="J4" s="113"/>
    </row>
    <row r="5" spans="1:16" ht="30" x14ac:dyDescent="0.2">
      <c r="A5" s="58" t="s">
        <v>39</v>
      </c>
      <c r="B5" s="43" t="s">
        <v>60</v>
      </c>
      <c r="C5" s="27" t="s">
        <v>27</v>
      </c>
      <c r="D5" s="13">
        <v>3</v>
      </c>
      <c r="E5" s="29">
        <v>2</v>
      </c>
      <c r="F5" s="42"/>
      <c r="G5" s="89"/>
      <c r="H5" s="107">
        <f>(F5*G5)+F5</f>
        <v>0</v>
      </c>
      <c r="I5" s="104">
        <f>E5*F5</f>
        <v>0</v>
      </c>
      <c r="J5" s="45">
        <f>H5*E5</f>
        <v>0</v>
      </c>
      <c r="P5" s="160"/>
    </row>
    <row r="6" spans="1:16" ht="30" x14ac:dyDescent="0.2">
      <c r="A6" s="59" t="s">
        <v>38</v>
      </c>
      <c r="B6" s="32" t="s">
        <v>61</v>
      </c>
      <c r="C6" s="15" t="s">
        <v>27</v>
      </c>
      <c r="D6" s="10">
        <v>3</v>
      </c>
      <c r="E6" s="30">
        <v>2</v>
      </c>
      <c r="F6" s="34"/>
      <c r="G6" s="90"/>
      <c r="H6" s="107">
        <f t="shared" ref="H6:H27" si="0">(F6*G6)+F6</f>
        <v>0</v>
      </c>
      <c r="I6" s="96">
        <f t="shared" ref="I6:I27" si="1">E6*F6</f>
        <v>0</v>
      </c>
      <c r="J6" s="45">
        <f t="shared" ref="J6:J27" si="2">H6*E6</f>
        <v>0</v>
      </c>
    </row>
    <row r="7" spans="1:16" x14ac:dyDescent="0.2">
      <c r="A7" s="55" t="s">
        <v>51</v>
      </c>
      <c r="B7" s="8" t="s">
        <v>62</v>
      </c>
      <c r="C7" s="15" t="s">
        <v>27</v>
      </c>
      <c r="D7" s="10">
        <v>1</v>
      </c>
      <c r="E7" s="30">
        <v>2</v>
      </c>
      <c r="F7" s="35"/>
      <c r="G7" s="91"/>
      <c r="H7" s="107">
        <f t="shared" si="0"/>
        <v>0</v>
      </c>
      <c r="I7" s="96">
        <f t="shared" si="1"/>
        <v>0</v>
      </c>
      <c r="J7" s="45">
        <f t="shared" si="2"/>
        <v>0</v>
      </c>
    </row>
    <row r="8" spans="1:16" x14ac:dyDescent="0.2">
      <c r="A8" s="55" t="s">
        <v>52</v>
      </c>
      <c r="B8" s="8" t="s">
        <v>62</v>
      </c>
      <c r="C8" s="15" t="s">
        <v>27</v>
      </c>
      <c r="D8" s="10">
        <v>1</v>
      </c>
      <c r="E8" s="30">
        <v>2</v>
      </c>
      <c r="F8" s="35"/>
      <c r="G8" s="91"/>
      <c r="H8" s="107">
        <f t="shared" si="0"/>
        <v>0</v>
      </c>
      <c r="I8" s="96">
        <f t="shared" si="1"/>
        <v>0</v>
      </c>
      <c r="J8" s="45">
        <f t="shared" si="2"/>
        <v>0</v>
      </c>
    </row>
    <row r="9" spans="1:16" ht="30" x14ac:dyDescent="0.2">
      <c r="A9" s="59" t="s">
        <v>0</v>
      </c>
      <c r="B9" s="32" t="s">
        <v>63</v>
      </c>
      <c r="C9" s="15" t="s">
        <v>27</v>
      </c>
      <c r="D9" s="10">
        <v>3</v>
      </c>
      <c r="E9" s="30">
        <v>2</v>
      </c>
      <c r="F9" s="35"/>
      <c r="G9" s="91"/>
      <c r="H9" s="107">
        <f t="shared" si="0"/>
        <v>0</v>
      </c>
      <c r="I9" s="96">
        <f t="shared" si="1"/>
        <v>0</v>
      </c>
      <c r="J9" s="45">
        <f t="shared" si="2"/>
        <v>0</v>
      </c>
    </row>
    <row r="10" spans="1:16" ht="30" x14ac:dyDescent="0.2">
      <c r="A10" s="59" t="s">
        <v>1</v>
      </c>
      <c r="B10" s="32" t="s">
        <v>61</v>
      </c>
      <c r="C10" s="15" t="s">
        <v>27</v>
      </c>
      <c r="D10" s="10">
        <v>3</v>
      </c>
      <c r="E10" s="30">
        <v>2</v>
      </c>
      <c r="F10" s="35"/>
      <c r="G10" s="91"/>
      <c r="H10" s="107">
        <f t="shared" si="0"/>
        <v>0</v>
      </c>
      <c r="I10" s="96">
        <f t="shared" si="1"/>
        <v>0</v>
      </c>
      <c r="J10" s="45">
        <f t="shared" si="2"/>
        <v>0</v>
      </c>
    </row>
    <row r="11" spans="1:16" x14ac:dyDescent="0.2">
      <c r="A11" s="59" t="s">
        <v>2</v>
      </c>
      <c r="B11" s="12" t="s">
        <v>62</v>
      </c>
      <c r="C11" s="15" t="s">
        <v>27</v>
      </c>
      <c r="D11" s="10">
        <v>1</v>
      </c>
      <c r="E11" s="30">
        <v>2</v>
      </c>
      <c r="F11" s="35"/>
      <c r="G11" s="91"/>
      <c r="H11" s="107">
        <f t="shared" si="0"/>
        <v>0</v>
      </c>
      <c r="I11" s="96">
        <f t="shared" si="1"/>
        <v>0</v>
      </c>
      <c r="J11" s="45">
        <f t="shared" si="2"/>
        <v>0</v>
      </c>
    </row>
    <row r="12" spans="1:16" x14ac:dyDescent="0.2">
      <c r="A12" s="60" t="s">
        <v>3</v>
      </c>
      <c r="B12" s="28" t="s">
        <v>62</v>
      </c>
      <c r="C12" s="27" t="s">
        <v>27</v>
      </c>
      <c r="D12" s="13">
        <v>1</v>
      </c>
      <c r="E12" s="29">
        <v>2</v>
      </c>
      <c r="F12" s="35"/>
      <c r="G12" s="91"/>
      <c r="H12" s="107">
        <f t="shared" si="0"/>
        <v>0</v>
      </c>
      <c r="I12" s="96">
        <f t="shared" si="1"/>
        <v>0</v>
      </c>
      <c r="J12" s="45">
        <f t="shared" si="2"/>
        <v>0</v>
      </c>
    </row>
    <row r="13" spans="1:16" x14ac:dyDescent="0.2">
      <c r="A13" s="59" t="s">
        <v>4</v>
      </c>
      <c r="B13" s="25" t="s">
        <v>62</v>
      </c>
      <c r="C13" s="11" t="s">
        <v>27</v>
      </c>
      <c r="D13" s="10">
        <v>1</v>
      </c>
      <c r="E13" s="30">
        <v>2</v>
      </c>
      <c r="F13" s="35"/>
      <c r="G13" s="91"/>
      <c r="H13" s="107">
        <f t="shared" si="0"/>
        <v>0</v>
      </c>
      <c r="I13" s="96">
        <f t="shared" si="1"/>
        <v>0</v>
      </c>
      <c r="J13" s="45">
        <f t="shared" si="2"/>
        <v>0</v>
      </c>
    </row>
    <row r="14" spans="1:16" x14ac:dyDescent="0.2">
      <c r="A14" s="59" t="s">
        <v>5</v>
      </c>
      <c r="B14" s="25" t="s">
        <v>62</v>
      </c>
      <c r="C14" s="11" t="s">
        <v>27</v>
      </c>
      <c r="D14" s="10">
        <v>1</v>
      </c>
      <c r="E14" s="30">
        <v>2</v>
      </c>
      <c r="F14" s="35"/>
      <c r="G14" s="91"/>
      <c r="H14" s="107">
        <f t="shared" si="0"/>
        <v>0</v>
      </c>
      <c r="I14" s="96">
        <f t="shared" si="1"/>
        <v>0</v>
      </c>
      <c r="J14" s="45">
        <f t="shared" si="2"/>
        <v>0</v>
      </c>
    </row>
    <row r="15" spans="1:16" x14ac:dyDescent="0.2">
      <c r="A15" s="59" t="s">
        <v>6</v>
      </c>
      <c r="B15" s="25" t="s">
        <v>62</v>
      </c>
      <c r="C15" s="11" t="s">
        <v>27</v>
      </c>
      <c r="D15" s="10">
        <v>1</v>
      </c>
      <c r="E15" s="30">
        <v>2</v>
      </c>
      <c r="F15" s="35"/>
      <c r="G15" s="91"/>
      <c r="H15" s="107">
        <f t="shared" si="0"/>
        <v>0</v>
      </c>
      <c r="I15" s="96">
        <f t="shared" si="1"/>
        <v>0</v>
      </c>
      <c r="J15" s="45">
        <f t="shared" si="2"/>
        <v>0</v>
      </c>
    </row>
    <row r="16" spans="1:16" x14ac:dyDescent="0.2">
      <c r="A16" s="59" t="s">
        <v>7</v>
      </c>
      <c r="B16" s="25" t="s">
        <v>62</v>
      </c>
      <c r="C16" s="11" t="s">
        <v>27</v>
      </c>
      <c r="D16" s="10">
        <v>1</v>
      </c>
      <c r="E16" s="30">
        <v>2</v>
      </c>
      <c r="F16" s="35"/>
      <c r="G16" s="91"/>
      <c r="H16" s="107">
        <f t="shared" si="0"/>
        <v>0</v>
      </c>
      <c r="I16" s="96">
        <f t="shared" si="1"/>
        <v>0</v>
      </c>
      <c r="J16" s="45">
        <f t="shared" si="2"/>
        <v>0</v>
      </c>
    </row>
    <row r="17" spans="1:16" x14ac:dyDescent="0.2">
      <c r="A17" s="59" t="s">
        <v>8</v>
      </c>
      <c r="B17" s="24" t="s">
        <v>64</v>
      </c>
      <c r="C17" s="15" t="s">
        <v>27</v>
      </c>
      <c r="D17" s="10">
        <v>1</v>
      </c>
      <c r="E17" s="30">
        <v>2</v>
      </c>
      <c r="F17" s="35"/>
      <c r="G17" s="91"/>
      <c r="H17" s="107">
        <f t="shared" si="0"/>
        <v>0</v>
      </c>
      <c r="I17" s="96">
        <f t="shared" si="1"/>
        <v>0</v>
      </c>
      <c r="J17" s="45">
        <f t="shared" si="2"/>
        <v>0</v>
      </c>
    </row>
    <row r="18" spans="1:16" x14ac:dyDescent="0.2">
      <c r="A18" s="59" t="s">
        <v>12</v>
      </c>
      <c r="B18" s="24" t="s">
        <v>64</v>
      </c>
      <c r="C18" s="15" t="s">
        <v>27</v>
      </c>
      <c r="D18" s="10">
        <v>1</v>
      </c>
      <c r="E18" s="30">
        <v>2</v>
      </c>
      <c r="F18" s="35"/>
      <c r="G18" s="91"/>
      <c r="H18" s="107">
        <f t="shared" si="0"/>
        <v>0</v>
      </c>
      <c r="I18" s="96">
        <f t="shared" si="1"/>
        <v>0</v>
      </c>
      <c r="J18" s="45">
        <f t="shared" si="2"/>
        <v>0</v>
      </c>
      <c r="L18" s="149"/>
    </row>
    <row r="19" spans="1:16" ht="30" x14ac:dyDescent="0.2">
      <c r="A19" s="59" t="s">
        <v>13</v>
      </c>
      <c r="B19" s="24" t="s">
        <v>65</v>
      </c>
      <c r="C19" s="15" t="s">
        <v>27</v>
      </c>
      <c r="D19" s="10">
        <v>1</v>
      </c>
      <c r="E19" s="30">
        <v>2</v>
      </c>
      <c r="F19" s="35"/>
      <c r="G19" s="91"/>
      <c r="H19" s="107">
        <f t="shared" si="0"/>
        <v>0</v>
      </c>
      <c r="I19" s="96">
        <f t="shared" si="1"/>
        <v>0</v>
      </c>
      <c r="J19" s="45">
        <f t="shared" si="2"/>
        <v>0</v>
      </c>
    </row>
    <row r="20" spans="1:16" ht="30" x14ac:dyDescent="0.2">
      <c r="A20" s="55" t="s">
        <v>14</v>
      </c>
      <c r="B20" s="26" t="s">
        <v>66</v>
      </c>
      <c r="C20" s="15" t="s">
        <v>27</v>
      </c>
      <c r="D20" s="10">
        <v>3</v>
      </c>
      <c r="E20" s="29">
        <v>2</v>
      </c>
      <c r="F20" s="35"/>
      <c r="G20" s="91"/>
      <c r="H20" s="107">
        <f t="shared" si="0"/>
        <v>0</v>
      </c>
      <c r="I20" s="96">
        <f t="shared" si="1"/>
        <v>0</v>
      </c>
      <c r="J20" s="45">
        <f t="shared" si="2"/>
        <v>0</v>
      </c>
    </row>
    <row r="21" spans="1:16" ht="30" x14ac:dyDescent="0.2">
      <c r="A21" s="55" t="s">
        <v>15</v>
      </c>
      <c r="B21" s="12" t="s">
        <v>67</v>
      </c>
      <c r="C21" s="15" t="s">
        <v>27</v>
      </c>
      <c r="D21" s="10">
        <v>3</v>
      </c>
      <c r="E21" s="29">
        <v>2</v>
      </c>
      <c r="F21" s="35"/>
      <c r="G21" s="91"/>
      <c r="H21" s="107">
        <f t="shared" si="0"/>
        <v>0</v>
      </c>
      <c r="I21" s="96">
        <f t="shared" si="1"/>
        <v>0</v>
      </c>
      <c r="J21" s="45">
        <f t="shared" si="2"/>
        <v>0</v>
      </c>
    </row>
    <row r="22" spans="1:16" ht="30" x14ac:dyDescent="0.2">
      <c r="A22" s="55" t="s">
        <v>16</v>
      </c>
      <c r="B22" s="12" t="s">
        <v>66</v>
      </c>
      <c r="C22" s="15" t="s">
        <v>27</v>
      </c>
      <c r="D22" s="10">
        <v>3</v>
      </c>
      <c r="E22" s="29">
        <v>2</v>
      </c>
      <c r="F22" s="35"/>
      <c r="G22" s="91"/>
      <c r="H22" s="107">
        <f t="shared" si="0"/>
        <v>0</v>
      </c>
      <c r="I22" s="96">
        <f t="shared" si="1"/>
        <v>0</v>
      </c>
      <c r="J22" s="45">
        <f t="shared" si="2"/>
        <v>0</v>
      </c>
    </row>
    <row r="23" spans="1:16" ht="30" x14ac:dyDescent="0.2">
      <c r="A23" s="55" t="s">
        <v>17</v>
      </c>
      <c r="B23" s="12" t="s">
        <v>67</v>
      </c>
      <c r="C23" s="15" t="s">
        <v>27</v>
      </c>
      <c r="D23" s="10">
        <v>3</v>
      </c>
      <c r="E23" s="29">
        <v>2</v>
      </c>
      <c r="F23" s="35"/>
      <c r="G23" s="91"/>
      <c r="H23" s="107">
        <f t="shared" si="0"/>
        <v>0</v>
      </c>
      <c r="I23" s="96">
        <f t="shared" si="1"/>
        <v>0</v>
      </c>
      <c r="J23" s="45">
        <f t="shared" si="2"/>
        <v>0</v>
      </c>
    </row>
    <row r="24" spans="1:16" ht="30" x14ac:dyDescent="0.2">
      <c r="A24" s="55" t="s">
        <v>18</v>
      </c>
      <c r="B24" s="12" t="s">
        <v>68</v>
      </c>
      <c r="C24" s="15" t="s">
        <v>27</v>
      </c>
      <c r="D24" s="10">
        <v>3</v>
      </c>
      <c r="E24" s="29">
        <v>2</v>
      </c>
      <c r="F24" s="35"/>
      <c r="G24" s="91"/>
      <c r="H24" s="107">
        <f t="shared" si="0"/>
        <v>0</v>
      </c>
      <c r="I24" s="96">
        <f t="shared" si="1"/>
        <v>0</v>
      </c>
      <c r="J24" s="45">
        <f t="shared" si="2"/>
        <v>0</v>
      </c>
    </row>
    <row r="25" spans="1:16" ht="30.75" thickBot="1" x14ac:dyDescent="0.25">
      <c r="A25" s="55" t="s">
        <v>19</v>
      </c>
      <c r="B25" s="12" t="s">
        <v>67</v>
      </c>
      <c r="C25" s="15" t="s">
        <v>27</v>
      </c>
      <c r="D25" s="10">
        <v>3</v>
      </c>
      <c r="E25" s="29">
        <v>2</v>
      </c>
      <c r="F25" s="35"/>
      <c r="G25" s="91"/>
      <c r="H25" s="107">
        <f t="shared" si="0"/>
        <v>0</v>
      </c>
      <c r="I25" s="96">
        <f t="shared" si="1"/>
        <v>0</v>
      </c>
      <c r="J25" s="45">
        <f t="shared" si="2"/>
        <v>0</v>
      </c>
    </row>
    <row r="26" spans="1:16" ht="30.75" thickBot="1" x14ac:dyDescent="0.25">
      <c r="A26" s="55" t="s">
        <v>20</v>
      </c>
      <c r="B26" s="12" t="s">
        <v>67</v>
      </c>
      <c r="C26" s="15" t="s">
        <v>27</v>
      </c>
      <c r="D26" s="10">
        <v>3</v>
      </c>
      <c r="E26" s="29">
        <v>2</v>
      </c>
      <c r="F26" s="61"/>
      <c r="G26" s="91"/>
      <c r="H26" s="107">
        <f t="shared" si="0"/>
        <v>0</v>
      </c>
      <c r="I26" s="96">
        <f t="shared" si="1"/>
        <v>0</v>
      </c>
      <c r="J26" s="45">
        <f t="shared" si="2"/>
        <v>0</v>
      </c>
      <c r="P26" s="164"/>
    </row>
    <row r="27" spans="1:16" ht="15.75" thickBot="1" x14ac:dyDescent="0.25">
      <c r="A27" s="55" t="s">
        <v>54</v>
      </c>
      <c r="B27" s="12" t="s">
        <v>69</v>
      </c>
      <c r="C27" s="15" t="s">
        <v>27</v>
      </c>
      <c r="D27" s="23">
        <v>2</v>
      </c>
      <c r="E27" s="31">
        <v>2</v>
      </c>
      <c r="F27" s="38"/>
      <c r="G27" s="92"/>
      <c r="H27" s="107">
        <f t="shared" si="0"/>
        <v>0</v>
      </c>
      <c r="I27" s="94">
        <f t="shared" si="1"/>
        <v>0</v>
      </c>
      <c r="J27" s="82">
        <f t="shared" si="2"/>
        <v>0</v>
      </c>
      <c r="K27" s="22"/>
      <c r="L27" s="22"/>
      <c r="M27" s="22"/>
    </row>
    <row r="28" spans="1:16" ht="25.15" customHeight="1" thickBot="1" x14ac:dyDescent="0.25">
      <c r="A28" s="126" t="s">
        <v>29</v>
      </c>
      <c r="B28" s="127"/>
      <c r="C28" s="127"/>
      <c r="D28" s="127"/>
      <c r="E28" s="128"/>
      <c r="F28" s="106">
        <f>F5+F6+F7+F8+F9+F10+F11+F12+F13+F14+F15+F16+F17+F18+F19+F20+F21+F22+F23+F24+F25+F26+F27</f>
        <v>0</v>
      </c>
      <c r="G28" s="162"/>
      <c r="H28" s="106">
        <f t="shared" ref="H28:I28" si="3">H5+H6+H7+H8+H9+H10+H11+H12+H13+H14+H15+H16+H17+H18+H19+H20+H21+H22+H23+H24+H25+H26+H27</f>
        <v>0</v>
      </c>
      <c r="I28" s="106">
        <f t="shared" si="3"/>
        <v>0</v>
      </c>
      <c r="J28" s="162">
        <f>J5+J6+J7+J8+J9+J10+J11+J12+J13+J14+J15+J16+J17+J18+J19+J20+J21+J22+J23+J24+J25+J27+J26</f>
        <v>0</v>
      </c>
    </row>
    <row r="29" spans="1:16" s="4" customFormat="1" ht="16.5" thickBot="1" x14ac:dyDescent="0.25">
      <c r="A29" s="14" t="s">
        <v>23</v>
      </c>
      <c r="B29" s="129" t="s">
        <v>24</v>
      </c>
      <c r="C29" s="129"/>
      <c r="D29" s="129"/>
      <c r="E29" s="130"/>
      <c r="F29" s="50"/>
      <c r="G29" s="64"/>
      <c r="H29" s="64"/>
      <c r="I29" s="64"/>
      <c r="J29" s="51"/>
    </row>
    <row r="30" spans="1:16" x14ac:dyDescent="0.2">
      <c r="A30" s="56" t="s">
        <v>35</v>
      </c>
      <c r="B30" s="12" t="s">
        <v>78</v>
      </c>
      <c r="C30" s="15" t="s">
        <v>79</v>
      </c>
      <c r="D30" s="10">
        <v>92</v>
      </c>
      <c r="E30" s="30">
        <v>2</v>
      </c>
      <c r="F30" s="42"/>
      <c r="G30" s="79"/>
      <c r="H30" s="42">
        <f>(F30*G30)+F30</f>
        <v>0</v>
      </c>
      <c r="I30" s="104">
        <f>F30*E30</f>
        <v>0</v>
      </c>
      <c r="J30" s="105">
        <f>E30*H30</f>
        <v>0</v>
      </c>
      <c r="N30" s="160"/>
    </row>
    <row r="31" spans="1:16" x14ac:dyDescent="0.2">
      <c r="A31" s="56" t="s">
        <v>36</v>
      </c>
      <c r="B31" s="12" t="s">
        <v>72</v>
      </c>
      <c r="C31" s="15" t="s">
        <v>27</v>
      </c>
      <c r="D31" s="10">
        <v>46</v>
      </c>
      <c r="E31" s="30">
        <v>1</v>
      </c>
      <c r="F31" s="34"/>
      <c r="G31" s="80"/>
      <c r="H31" s="42">
        <f t="shared" ref="H31:H33" si="4">(F31*G31)+F31</f>
        <v>0</v>
      </c>
      <c r="I31" s="96">
        <f t="shared" ref="I31:I33" si="5">F31*E31</f>
        <v>0</v>
      </c>
      <c r="J31" s="37">
        <f t="shared" ref="J31:J33" si="6">E31*H31</f>
        <v>0</v>
      </c>
    </row>
    <row r="32" spans="1:16" x14ac:dyDescent="0.2">
      <c r="A32" s="56" t="s">
        <v>37</v>
      </c>
      <c r="B32" s="12" t="s">
        <v>71</v>
      </c>
      <c r="C32" s="15" t="s">
        <v>27</v>
      </c>
      <c r="D32" s="10">
        <v>46</v>
      </c>
      <c r="E32" s="30">
        <v>1</v>
      </c>
      <c r="F32" s="34"/>
      <c r="G32" s="80"/>
      <c r="H32" s="42">
        <f t="shared" si="4"/>
        <v>0</v>
      </c>
      <c r="I32" s="96">
        <f t="shared" si="5"/>
        <v>0</v>
      </c>
      <c r="J32" s="37">
        <f t="shared" si="6"/>
        <v>0</v>
      </c>
    </row>
    <row r="33" spans="1:10" ht="30.75" thickBot="1" x14ac:dyDescent="0.25">
      <c r="A33" s="57" t="s">
        <v>28</v>
      </c>
      <c r="B33" s="19" t="s">
        <v>70</v>
      </c>
      <c r="C33" s="20" t="s">
        <v>27</v>
      </c>
      <c r="D33" s="21">
        <v>46</v>
      </c>
      <c r="E33" s="33">
        <v>1</v>
      </c>
      <c r="F33" s="73"/>
      <c r="G33" s="83"/>
      <c r="H33" s="42">
        <f t="shared" si="4"/>
        <v>0</v>
      </c>
      <c r="I33" s="94">
        <f t="shared" si="5"/>
        <v>0</v>
      </c>
      <c r="J33" s="62">
        <f t="shared" si="6"/>
        <v>0</v>
      </c>
    </row>
    <row r="34" spans="1:10" ht="24.6" customHeight="1" thickBot="1" x14ac:dyDescent="0.25">
      <c r="A34" s="142" t="s">
        <v>30</v>
      </c>
      <c r="B34" s="143"/>
      <c r="C34" s="143"/>
      <c r="D34" s="143"/>
      <c r="E34" s="144"/>
      <c r="F34" s="161">
        <f>F30+F31+F32+F33</f>
        <v>0</v>
      </c>
      <c r="G34" s="163"/>
      <c r="H34" s="71">
        <f>H30+H31+H32+H33</f>
        <v>0</v>
      </c>
      <c r="I34" s="161">
        <f>I30+I31+I32+I33</f>
        <v>0</v>
      </c>
      <c r="J34" s="163">
        <f>J30+J31+J32+J33</f>
        <v>0</v>
      </c>
    </row>
    <row r="35" spans="1:10" s="4" customFormat="1" ht="16.5" thickBot="1" x14ac:dyDescent="0.25">
      <c r="A35" s="9" t="s">
        <v>25</v>
      </c>
      <c r="B35" s="131" t="s">
        <v>43</v>
      </c>
      <c r="C35" s="129"/>
      <c r="D35" s="129"/>
      <c r="E35" s="129"/>
      <c r="F35" s="50"/>
      <c r="G35" s="64"/>
      <c r="H35" s="64"/>
      <c r="I35" s="64"/>
      <c r="J35" s="103"/>
    </row>
    <row r="36" spans="1:10" s="4" customFormat="1" ht="30" x14ac:dyDescent="0.2">
      <c r="A36" s="54" t="s">
        <v>41</v>
      </c>
      <c r="B36" s="148" t="s">
        <v>77</v>
      </c>
      <c r="C36" s="40" t="s">
        <v>50</v>
      </c>
      <c r="D36" s="40">
        <v>1</v>
      </c>
      <c r="E36" s="47">
        <v>1</v>
      </c>
      <c r="F36" s="99"/>
      <c r="G36" s="100"/>
      <c r="H36" s="99">
        <f>(F36*G36)+F36</f>
        <v>0</v>
      </c>
      <c r="I36" s="101">
        <f>F36*E36</f>
        <v>0</v>
      </c>
      <c r="J36" s="102">
        <f>E36*H36</f>
        <v>0</v>
      </c>
    </row>
    <row r="37" spans="1:10" s="4" customFormat="1" ht="15.75" x14ac:dyDescent="0.2">
      <c r="A37" s="55" t="s">
        <v>46</v>
      </c>
      <c r="B37" s="39" t="s">
        <v>76</v>
      </c>
      <c r="C37" s="41" t="s">
        <v>49</v>
      </c>
      <c r="D37" s="41">
        <v>1</v>
      </c>
      <c r="E37" s="48">
        <v>1</v>
      </c>
      <c r="F37" s="52"/>
      <c r="G37" s="81"/>
      <c r="H37" s="99">
        <f t="shared" ref="H37:H39" si="7">(F37*G37)+F37</f>
        <v>0</v>
      </c>
      <c r="I37" s="98">
        <f t="shared" ref="I37:I39" si="8">F37*E37</f>
        <v>0</v>
      </c>
      <c r="J37" s="36">
        <f t="shared" ref="J37:J39" si="9">E37*H37</f>
        <v>0</v>
      </c>
    </row>
    <row r="38" spans="1:10" s="4" customFormat="1" ht="15.75" x14ac:dyDescent="0.2">
      <c r="A38" s="55" t="s">
        <v>47</v>
      </c>
      <c r="B38" s="8" t="s">
        <v>75</v>
      </c>
      <c r="C38" s="11" t="s">
        <v>27</v>
      </c>
      <c r="D38" s="11">
        <v>46</v>
      </c>
      <c r="E38" s="49">
        <v>1</v>
      </c>
      <c r="F38" s="52"/>
      <c r="G38" s="81"/>
      <c r="H38" s="99">
        <f t="shared" si="7"/>
        <v>0</v>
      </c>
      <c r="I38" s="98">
        <f t="shared" si="8"/>
        <v>0</v>
      </c>
      <c r="J38" s="36">
        <f t="shared" si="9"/>
        <v>0</v>
      </c>
    </row>
    <row r="39" spans="1:10" s="4" customFormat="1" ht="16.5" thickBot="1" x14ac:dyDescent="0.25">
      <c r="A39" s="150" t="s">
        <v>48</v>
      </c>
      <c r="B39" s="151" t="s">
        <v>74</v>
      </c>
      <c r="C39" s="152" t="s">
        <v>27</v>
      </c>
      <c r="D39" s="152">
        <v>1</v>
      </c>
      <c r="E39" s="109">
        <v>1</v>
      </c>
      <c r="F39" s="67"/>
      <c r="G39" s="84"/>
      <c r="H39" s="99">
        <f t="shared" si="7"/>
        <v>0</v>
      </c>
      <c r="I39" s="97">
        <f t="shared" si="8"/>
        <v>0</v>
      </c>
      <c r="J39" s="68">
        <f t="shared" si="9"/>
        <v>0</v>
      </c>
    </row>
    <row r="40" spans="1:10" ht="19.899999999999999" customHeight="1" thickBot="1" x14ac:dyDescent="0.25">
      <c r="A40" s="142" t="s">
        <v>40</v>
      </c>
      <c r="B40" s="143"/>
      <c r="C40" s="143"/>
      <c r="D40" s="143"/>
      <c r="E40" s="153"/>
      <c r="F40" s="110">
        <f>F36+F37+F38+F39</f>
        <v>0</v>
      </c>
      <c r="G40" s="108"/>
      <c r="H40" s="78">
        <f t="shared" ref="H40:I40" si="10">H36+H37+H38+H39</f>
        <v>0</v>
      </c>
      <c r="I40" s="110">
        <f t="shared" si="10"/>
        <v>0</v>
      </c>
      <c r="J40" s="108">
        <f>J36+J37+J38+J39</f>
        <v>0</v>
      </c>
    </row>
    <row r="41" spans="1:10" s="4" customFormat="1" ht="16.5" thickBot="1" x14ac:dyDescent="0.25">
      <c r="A41" s="145" t="s">
        <v>26</v>
      </c>
      <c r="B41" s="157" t="s">
        <v>34</v>
      </c>
      <c r="C41" s="158"/>
      <c r="D41" s="158"/>
      <c r="E41" s="159"/>
      <c r="F41" s="146"/>
      <c r="G41" s="147"/>
      <c r="H41" s="65"/>
      <c r="I41" s="147"/>
      <c r="J41" s="66"/>
    </row>
    <row r="42" spans="1:10" ht="15.75" thickBot="1" x14ac:dyDescent="0.25">
      <c r="A42" s="53" t="s">
        <v>42</v>
      </c>
      <c r="B42" s="154" t="s">
        <v>73</v>
      </c>
      <c r="C42" s="155" t="s">
        <v>27</v>
      </c>
      <c r="D42" s="155">
        <v>1</v>
      </c>
      <c r="E42" s="156">
        <v>3</v>
      </c>
      <c r="F42" s="165"/>
      <c r="G42" s="166"/>
      <c r="H42" s="93">
        <f>(F42*G42)+F42</f>
        <v>0</v>
      </c>
      <c r="I42" s="165">
        <f>F42*E42</f>
        <v>0</v>
      </c>
      <c r="J42" s="85">
        <f>E42*H42</f>
        <v>0</v>
      </c>
    </row>
    <row r="43" spans="1:10" ht="9" hidden="1" customHeight="1" x14ac:dyDescent="0.2">
      <c r="A43" s="132"/>
      <c r="B43" s="133"/>
      <c r="C43" s="133"/>
      <c r="D43" s="133"/>
      <c r="E43" s="133"/>
      <c r="F43" s="17"/>
      <c r="G43" s="86"/>
      <c r="H43" s="86"/>
      <c r="I43" s="95"/>
      <c r="J43" s="18"/>
    </row>
    <row r="44" spans="1:10" ht="19.5" thickBot="1" x14ac:dyDescent="0.25">
      <c r="A44" s="114" t="s">
        <v>31</v>
      </c>
      <c r="B44" s="115"/>
      <c r="C44" s="115"/>
      <c r="D44" s="115"/>
      <c r="E44" s="115"/>
      <c r="F44" s="70"/>
      <c r="G44" s="69"/>
      <c r="H44" s="69"/>
      <c r="I44" s="69"/>
      <c r="J44" s="72">
        <f>J42+J40+J34+J28</f>
        <v>0</v>
      </c>
    </row>
    <row r="45" spans="1:10" x14ac:dyDescent="0.2">
      <c r="A45" s="116"/>
      <c r="B45" s="117"/>
      <c r="C45" s="117"/>
      <c r="D45" s="117"/>
      <c r="E45" s="5"/>
    </row>
  </sheetData>
  <mergeCells count="16">
    <mergeCell ref="A1:E1"/>
    <mergeCell ref="A2:E2"/>
    <mergeCell ref="A34:E34"/>
    <mergeCell ref="B35:E35"/>
    <mergeCell ref="A40:E40"/>
    <mergeCell ref="H4:J4"/>
    <mergeCell ref="A44:E44"/>
    <mergeCell ref="A45:D45"/>
    <mergeCell ref="F2:J2"/>
    <mergeCell ref="A3:B3"/>
    <mergeCell ref="B4:E4"/>
    <mergeCell ref="A28:E28"/>
    <mergeCell ref="B29:E29"/>
    <mergeCell ref="B41:E41"/>
    <mergeCell ref="A43:E43"/>
    <mergeCell ref="F4:G4"/>
  </mergeCells>
  <pageMargins left="0.70866141732283472" right="0.70866141732283472" top="0.74803149606299213" bottom="0.74803149606299213" header="0.31496062992125984" footer="0.31496062992125984"/>
  <pageSetup scale="59" orientation="landscape" r:id="rId1"/>
  <rowBreaks count="2" manualBreakCount="2">
    <brk id="28" max="9" man="1"/>
    <brk id="44" max="16383" man="1"/>
  </rowBreaks>
  <ignoredErrors>
    <ignoredError sqref="A20 A17:A19 A21 A22 A23 A24 A2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 Neurodata</vt:lpstr>
      <vt:lpstr>'Troškovnik Neurodata'!Print_Area</vt:lpstr>
      <vt:lpstr>'Troškovnik Neurodata'!Print_Titles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Maja Simeoni Sruk</cp:lastModifiedBy>
  <cp:lastPrinted>2026-01-29T14:30:00Z</cp:lastPrinted>
  <dcterms:created xsi:type="dcterms:W3CDTF">2025-03-28T08:36:34Z</dcterms:created>
  <dcterms:modified xsi:type="dcterms:W3CDTF">2026-03-03T10:01:08Z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2024-11-21T00:00:00Z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2025-03-28T00:00:00Z</vt:filetime>
  </property>
  <property fmtid="{D5CDD505-2E9C-101B-9397-08002B2CF9AE}" pid="5" name="Producer">
    <vt:lpwstr>Microsoft® Excel® 2016</vt:lpwstr>
  </property>
</Properties>
</file>