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atarina.kramar\Desktop\IZVRŠENJE 2025\1-12.2025\"/>
    </mc:Choice>
  </mc:AlternateContent>
  <bookViews>
    <workbookView xWindow="0" yWindow="0" windowWidth="23040" windowHeight="8616"/>
  </bookViews>
  <sheets>
    <sheet name="Potencijalne obveze i potr." sheetId="1" r:id="rId1"/>
    <sheet name="Stanje potraživanja i obveza" sheetId="2" r:id="rId2"/>
    <sheet name="Izvještaj o korištenju sred EU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 l="1"/>
  <c r="D29" i="3"/>
  <c r="F8" i="1" l="1"/>
</calcChain>
</file>

<file path=xl/sharedStrings.xml><?xml version="1.0" encoding="utf-8"?>
<sst xmlns="http://schemas.openxmlformats.org/spreadsheetml/2006/main" count="148" uniqueCount="117">
  <si>
    <t>POTENCIJALNE OBVEZE I POTRAŽIVANJA PO OSNOVI SUDSKIH SPOROVA U TIJEKU NA 31.12.2025</t>
  </si>
  <si>
    <t>R.b.</t>
  </si>
  <si>
    <t>Sudski broj predmeta</t>
  </si>
  <si>
    <t>Sud</t>
  </si>
  <si>
    <t>Tužitelj / Ovrhovoditelj</t>
  </si>
  <si>
    <t>Tuženik / ovršenik / okrivljenik</t>
  </si>
  <si>
    <t>Iznos potencijalnih potraživanja</t>
  </si>
  <si>
    <t>Stanje predmeta</t>
  </si>
  <si>
    <t>P-1564/2021</t>
  </si>
  <si>
    <t>Trgovački sud u Zagrebu</t>
  </si>
  <si>
    <t>Medicinski fakultet u Zagrebu</t>
  </si>
  <si>
    <t>Pravna osoba</t>
  </si>
  <si>
    <t>Tužba 27.09.2021.g. kojom tužitelj traži isplatu iznosa od 698.740,11 kn / 92.738,74 EUR na ime isplaćenih dodataka za posebne uvjete rada. Odgovorom na tužbu od 06.12.2021.g. tuženik osporava tužbu i tužbeni zahtjev u cijelosti te prigovara zastari potraživanja.
Rješenjem od 10.05.2023.g. određen je prekid postupka do pravomoćnog okončanja postupka Pr-8589/2014.
Očekujemo uspjeh tužitelja u ovom predmetu.</t>
  </si>
  <si>
    <t>P-413/2021</t>
  </si>
  <si>
    <t>Općinski sud u Virovitici</t>
  </si>
  <si>
    <t>Fizička osoba</t>
  </si>
  <si>
    <t>Tužba 03.11.2021.g. kojom tužitelj traži isplatu iznosa od 27.776,15 kn / 3.686,52 EUR radi povrata stečenog bez osnove. Općinski sud u Virovitici je dana 17.01.2022.g. donio presudu zbog ogluhe kojom je naložio tuženiku plaćanje iznosa od 27.776,15 kn / 3.686,52 EUR s kamatom od 03.11.2021. do isplate te trošak parničnog postupka u iznosu od 2.191,76 kn / 290,90 EUR. Očekujemo uspjeh tužitelja u ovom predmetu.</t>
  </si>
  <si>
    <t>P-1675/2023</t>
  </si>
  <si>
    <t>Općinski radni sud u Zagrebu</t>
  </si>
  <si>
    <t>Tužba 17.11.2023.g. kojom tužitelj traži isplatu iznosa od 120.583,39 EUR. Odgovorom na tužbu od 21.12.2023.g. tuženik se protivi osnovi i visini tužbenog zahtjeva.
Presudom i rješenjem Općinskog radnog suda u Zagrebu od 22.11.2024.g. odbijen je tužbeni zahtjev tužitelja te mu je naloženo platiti parnični trošak tuženiku u iznosu od 6.778,80 EUR. Tužitelj je 29.11.2024.g. uložio žalbu protiv presude.
Očekujemo uspjeh tužitelja u ovom predmetu.</t>
  </si>
  <si>
    <t>PN-2005/2025</t>
  </si>
  <si>
    <t>Općinski građanski sud u Zagrebu</t>
  </si>
  <si>
    <t>Tužba od 03.10.2025. g. kojom tužiteljica traži isplatu naknade štete u iznosu od 5.918,00 EUR. Odgovorom na tužbu od 17.10.2025. g. tuženik je osporio sve navode. Očekuje se zakazivanje ročišta. Ishod spora je neizvjesan.</t>
  </si>
  <si>
    <t>Ukupno potencijalna potraživanja</t>
  </si>
  <si>
    <t>U Zagrebu, 31.03.2026.</t>
  </si>
  <si>
    <t>Dekan:</t>
  </si>
  <si>
    <t>prof.dr.sc. Slavko Orešković</t>
  </si>
  <si>
    <t>STANJE POTRAŽIVANJA I OBVEZA 31.12.2025.</t>
  </si>
  <si>
    <t xml:space="preserve">Stanje potraživanja </t>
  </si>
  <si>
    <t>Novac na žiro računu</t>
  </si>
  <si>
    <t>Kunska blagajna</t>
  </si>
  <si>
    <t>Potraživanja za bolovanje HZZO</t>
  </si>
  <si>
    <t>Potraživanja za predujmove</t>
  </si>
  <si>
    <t>Potraživanja za dionice i udjele</t>
  </si>
  <si>
    <t>Potraživanja za školarine i usluge - dodiplomska</t>
  </si>
  <si>
    <t>Potraživanja za školarine i usluge - PDN</t>
  </si>
  <si>
    <t>Potraživanja za intel.usluge ( patologija, sudska, vode,fakul.mišljenja )</t>
  </si>
  <si>
    <t>Potraživanje za najam</t>
  </si>
  <si>
    <t>Ispravak vrijednosti potraživanja</t>
  </si>
  <si>
    <t>Potraživanja od prodaje nefinancijske imovine - stanovi</t>
  </si>
  <si>
    <t>Zapljena sredstava PBZ, HŽ prijevoz</t>
  </si>
  <si>
    <t>UKUPNO POTRAŽIVANJA</t>
  </si>
  <si>
    <t xml:space="preserve">Stanje obveza </t>
  </si>
  <si>
    <t>Obveze za zaposlene ( plaće i naknade )</t>
  </si>
  <si>
    <t>Obveze za rashode poslovanja</t>
  </si>
  <si>
    <t>Obveze za nabavu nefinancijske imovine</t>
  </si>
  <si>
    <t>Obveze za financijske rashode</t>
  </si>
  <si>
    <t>Obveze za PDV-e</t>
  </si>
  <si>
    <t>Obveze za depozite i jamčevine</t>
  </si>
  <si>
    <t>Ostale obveze - sporne doznake</t>
  </si>
  <si>
    <t>Obveze za više plaćene školarine</t>
  </si>
  <si>
    <t>Obveze za bolovanja HZZO</t>
  </si>
  <si>
    <t>Naplaćeni prihodi buduće razdoblja ( školarine, biperi )</t>
  </si>
  <si>
    <t>UKUPNO OBVEZE</t>
  </si>
  <si>
    <t xml:space="preserve">EU fond </t>
  </si>
  <si>
    <t>šifra task</t>
  </si>
  <si>
    <t>Program</t>
  </si>
  <si>
    <t>Prihod</t>
  </si>
  <si>
    <t xml:space="preserve">Rashod </t>
  </si>
  <si>
    <t>Trajanje projekta</t>
  </si>
  <si>
    <t>Screening for liver fibrosis – population-based study across European Countries - LiverScreen</t>
  </si>
  <si>
    <t>Horizon Europe</t>
  </si>
  <si>
    <t>1.1.2020. - 31.12.2025.</t>
  </si>
  <si>
    <t>International Clinical Validation of Radiomics Artificial Intelligence for Breast Cancer Treatment Planning - RadioVal</t>
  </si>
  <si>
    <t>1.9.2022. - 31.8.2026.</t>
  </si>
  <si>
    <t>A Biomarker-Based Platform for Early Diagnosis of Chronic Liver Disease to Enable Personalized Therapy - LIVERAIM</t>
  </si>
  <si>
    <t>1.3.2024. - 28.2.2030.</t>
  </si>
  <si>
    <t>ELIXIR-STEERS</t>
  </si>
  <si>
    <t>1.2.2024. - 31.1.2027.</t>
  </si>
  <si>
    <t>Alliance4Life Bridging the Research and Innovation Gap in Life Sciences - A4L_BRIDGE</t>
  </si>
  <si>
    <t>1.3.2024. - 29.2.2028.</t>
  </si>
  <si>
    <t>EATRIS-CONNECT</t>
  </si>
  <si>
    <t>1.3.2024. - 28.2.2027.</t>
  </si>
  <si>
    <t>Lighting the way towards in situ osteochondral regeneration through microextrusion and filamented light bioprinting - LUMINATE</t>
  </si>
  <si>
    <t>1.1.2025. - 31.12.2028.</t>
  </si>
  <si>
    <t>Transforming endometriosis care in Europe: an integrated approach to enhance understanding, diagnosis, tailored management and patient empowerment - Eumetriosis</t>
  </si>
  <si>
    <t>1.1.2025. - 31.12.2029.</t>
  </si>
  <si>
    <t>Unpacking the possibilities of Intellectual Properties for Open Science - IP4OS</t>
  </si>
  <si>
    <t>1.1.2025. - 31.12.2026.</t>
  </si>
  <si>
    <t>Co-creation and implementation of an intervention to improve the understanding of TesticulaR cANcer late effects and unmet Supportive CarENeeDs of AYA survivors using eXtended Reality - TRANSCEND-XR</t>
  </si>
  <si>
    <t>Otkrivanje i validacija molekulskih biljega upale u Alzheimerovoj i Parkinsonovoj bolesti,
multiploj sklerozi i shizofreniji - 4BrainFlames</t>
  </si>
  <si>
    <t>NPOO - Ciljana znanstvena istraživanja</t>
  </si>
  <si>
    <t>1.1.2024. - 30.6.2026.</t>
  </si>
  <si>
    <t>Sustav bioprintanog višemodularnog zgloba na čipu za procjenu odgovora na lijekove u artritisu - CHIPART</t>
  </si>
  <si>
    <t>30.10.2023. - 30.6.2026.</t>
  </si>
  <si>
    <t>Novi farmabiotici za primjenu u upalnim stanjima kože - SKINBIOTIC</t>
  </si>
  <si>
    <t>30.11.2024. - 30.6.2026.</t>
  </si>
  <si>
    <t>Robotski navigirana biopsija prostate - PRONOBIS</t>
  </si>
  <si>
    <t>NPOO</t>
  </si>
  <si>
    <t>1.4.2024. - 30.6.2026.</t>
  </si>
  <si>
    <t>Razvoj personaliziranih testova za određivanje biološke dobi mozga i rano otkrivanje demencije - BrainClock</t>
  </si>
  <si>
    <t>2.1.2024. - 30.6.2026.</t>
  </si>
  <si>
    <t>Brzi test za ishemijski moždani udar</t>
  </si>
  <si>
    <t>NPOO - Dokazivanje inovativnog koncepta</t>
  </si>
  <si>
    <t>Innovating Learning Design in Higher Education - iLed</t>
  </si>
  <si>
    <t>ERASMUS+</t>
  </si>
  <si>
    <t>3.10.2022. - 2.10.2025.</t>
  </si>
  <si>
    <t>Prijenos simulacija u medicini - TRANSSIMED</t>
  </si>
  <si>
    <t>1.9.2022. - 31.8.2025.</t>
  </si>
  <si>
    <t>International Master in Brain and Data Science - NeuroData</t>
  </si>
  <si>
    <t>Clinical Pharmacology and Therapeutics Teach the Teacher - CP4T</t>
  </si>
  <si>
    <t>1.10.2022. - 30.9.2025.</t>
  </si>
  <si>
    <t>The European University of Cities in Post-Industrial Transition - UNIC</t>
  </si>
  <si>
    <t>1.10.2023. - 30.9.2027.</t>
  </si>
  <si>
    <t>Surgery Collaborative and Long-term Practical Experience Learning 2.0. - SCALPEL 2</t>
  </si>
  <si>
    <t>1.11.2024. - 31.10.2027.</t>
  </si>
  <si>
    <t>Advancing Higher Education through Digital Innovation and Smart technologies - AHEDIS</t>
  </si>
  <si>
    <t>29.9.2025. - 28.9.2028.</t>
  </si>
  <si>
    <t>Optimising targeting acid desaturation in AML - OptiFat</t>
  </si>
  <si>
    <t>European Hematology Association</t>
  </si>
  <si>
    <t>27.3.2024. - 10.11.2026.</t>
  </si>
  <si>
    <t>Development of a multi-targeted active ingredient for the treatment of Alzheimer's disease - MuTaCAD</t>
  </si>
  <si>
    <t>University of Ljubljana</t>
  </si>
  <si>
    <t>1.3.2025. - 28.2.2026.</t>
  </si>
  <si>
    <t>UKUPNO</t>
  </si>
  <si>
    <t>1.1.2025.-31.12.2025.</t>
  </si>
  <si>
    <t>Izvještaj o korištenju sredstava fondova Europske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</si>
</sst>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12" sqref="G12"/>
    </sheetView>
  </sheetViews>
  <sheetFormatPr defaultRowHeight="14.4" x14ac:dyDescent="0.3"/>
  <cols>
    <col min="1" max="1" width="3.33203125" customWidth="1"/>
    <col min="2" max="2" width="12" customWidth="1"/>
    <col min="3" max="3" width="14.6640625" customWidth="1"/>
    <col min="4" max="4" width="11.6640625" customWidth="1"/>
    <col min="5" max="5" width="9.6640625" customWidth="1"/>
    <col min="6" max="6" width="12.33203125" customWidth="1"/>
    <col min="7" max="7" width="50.6640625" customWidth="1"/>
  </cols>
  <sheetData>
    <row r="1" spans="1:7" x14ac:dyDescent="0.3">
      <c r="A1" s="18" t="s">
        <v>0</v>
      </c>
      <c r="B1" s="18"/>
      <c r="C1" s="18"/>
      <c r="D1" s="18"/>
      <c r="E1" s="18"/>
      <c r="F1" s="18"/>
      <c r="G1" s="18"/>
    </row>
    <row r="3" spans="1:7" ht="31.8" x14ac:dyDescent="0.3">
      <c r="A3" s="1" t="s">
        <v>1</v>
      </c>
      <c r="B3" s="2" t="s">
        <v>2</v>
      </c>
      <c r="C3" s="1" t="s">
        <v>3</v>
      </c>
      <c r="D3" s="3" t="s">
        <v>4</v>
      </c>
      <c r="E3" s="3" t="s">
        <v>5</v>
      </c>
      <c r="F3" s="3" t="s">
        <v>6</v>
      </c>
      <c r="G3" s="1" t="s">
        <v>7</v>
      </c>
    </row>
    <row r="4" spans="1:7" ht="87.6" customHeight="1" x14ac:dyDescent="0.3">
      <c r="A4" s="4">
        <v>1</v>
      </c>
      <c r="B4" s="4" t="s">
        <v>8</v>
      </c>
      <c r="C4" s="5" t="s">
        <v>9</v>
      </c>
      <c r="D4" s="5" t="s">
        <v>10</v>
      </c>
      <c r="E4" s="5" t="s">
        <v>11</v>
      </c>
      <c r="F4" s="6">
        <v>92738.75</v>
      </c>
      <c r="G4" s="7" t="s">
        <v>12</v>
      </c>
    </row>
    <row r="5" spans="1:7" ht="68.400000000000006" customHeight="1" x14ac:dyDescent="0.3">
      <c r="A5" s="1">
        <v>2</v>
      </c>
      <c r="B5" s="4" t="s">
        <v>13</v>
      </c>
      <c r="C5" s="5" t="s">
        <v>14</v>
      </c>
      <c r="D5" s="5" t="s">
        <v>10</v>
      </c>
      <c r="E5" s="5" t="s">
        <v>15</v>
      </c>
      <c r="F5" s="6">
        <v>3977.42</v>
      </c>
      <c r="G5" s="7" t="s">
        <v>16</v>
      </c>
    </row>
    <row r="6" spans="1:7" ht="88.2" customHeight="1" x14ac:dyDescent="0.3">
      <c r="A6" s="1">
        <v>3</v>
      </c>
      <c r="B6" s="1" t="s">
        <v>17</v>
      </c>
      <c r="C6" s="5" t="s">
        <v>18</v>
      </c>
      <c r="D6" s="5" t="s">
        <v>10</v>
      </c>
      <c r="E6" s="5" t="s">
        <v>15</v>
      </c>
      <c r="F6" s="6">
        <v>120583.39</v>
      </c>
      <c r="G6" s="3" t="s">
        <v>19</v>
      </c>
    </row>
    <row r="7" spans="1:7" ht="40.200000000000003" customHeight="1" x14ac:dyDescent="0.3">
      <c r="A7" s="1">
        <v>4</v>
      </c>
      <c r="B7" s="1" t="s">
        <v>20</v>
      </c>
      <c r="C7" s="5" t="s">
        <v>21</v>
      </c>
      <c r="D7" s="5" t="s">
        <v>10</v>
      </c>
      <c r="E7" s="5" t="s">
        <v>15</v>
      </c>
      <c r="F7" s="6">
        <v>5918</v>
      </c>
      <c r="G7" s="3" t="s">
        <v>22</v>
      </c>
    </row>
    <row r="8" spans="1:7" x14ac:dyDescent="0.3">
      <c r="A8" s="19" t="s">
        <v>23</v>
      </c>
      <c r="B8" s="19"/>
      <c r="C8" s="19"/>
      <c r="D8" s="19"/>
      <c r="E8" s="19"/>
      <c r="F8" s="8">
        <f>+F7+F6+F5+F4</f>
        <v>223217.56</v>
      </c>
      <c r="G8" s="9"/>
    </row>
    <row r="9" spans="1:7" x14ac:dyDescent="0.3">
      <c r="B9" s="20"/>
      <c r="C9" s="20"/>
      <c r="D9" s="20"/>
      <c r="F9" s="10"/>
    </row>
    <row r="11" spans="1:7" x14ac:dyDescent="0.3">
      <c r="A11" t="s">
        <v>24</v>
      </c>
      <c r="E11" t="s">
        <v>25</v>
      </c>
    </row>
    <row r="12" spans="1:7" x14ac:dyDescent="0.3">
      <c r="E12" t="s">
        <v>26</v>
      </c>
    </row>
  </sheetData>
  <mergeCells count="3">
    <mergeCell ref="A1:G1"/>
    <mergeCell ref="A8:E8"/>
    <mergeCell ref="B9:D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workbookViewId="0">
      <selection activeCell="G12" sqref="G12"/>
    </sheetView>
  </sheetViews>
  <sheetFormatPr defaultRowHeight="14.4" x14ac:dyDescent="0.3"/>
  <cols>
    <col min="2" max="2" width="59.77734375" customWidth="1"/>
    <col min="3" max="3" width="19.33203125" customWidth="1"/>
  </cols>
  <sheetData>
    <row r="1" spans="2:3" x14ac:dyDescent="0.3">
      <c r="B1" t="s">
        <v>27</v>
      </c>
    </row>
    <row r="3" spans="2:3" x14ac:dyDescent="0.3">
      <c r="B3" t="s">
        <v>28</v>
      </c>
    </row>
    <row r="4" spans="2:3" x14ac:dyDescent="0.3">
      <c r="B4" s="9" t="s">
        <v>29</v>
      </c>
      <c r="C4" s="11">
        <v>9093933.1099999994</v>
      </c>
    </row>
    <row r="5" spans="2:3" x14ac:dyDescent="0.3">
      <c r="B5" s="9" t="s">
        <v>30</v>
      </c>
      <c r="C5" s="11">
        <v>2396.36</v>
      </c>
    </row>
    <row r="6" spans="2:3" x14ac:dyDescent="0.3">
      <c r="B6" s="9" t="s">
        <v>31</v>
      </c>
      <c r="C6" s="11">
        <v>28443.02</v>
      </c>
    </row>
    <row r="7" spans="2:3" x14ac:dyDescent="0.3">
      <c r="B7" s="9" t="s">
        <v>32</v>
      </c>
      <c r="C7" s="11">
        <v>253361.21</v>
      </c>
    </row>
    <row r="8" spans="2:3" x14ac:dyDescent="0.3">
      <c r="B8" s="9" t="s">
        <v>33</v>
      </c>
      <c r="C8" s="11">
        <v>34627.379999999997</v>
      </c>
    </row>
    <row r="9" spans="2:3" x14ac:dyDescent="0.3">
      <c r="B9" s="9" t="s">
        <v>34</v>
      </c>
      <c r="C9" s="11">
        <v>505774.89</v>
      </c>
    </row>
    <row r="10" spans="2:3" x14ac:dyDescent="0.3">
      <c r="B10" s="9" t="s">
        <v>35</v>
      </c>
      <c r="C10" s="11">
        <v>295754.36</v>
      </c>
    </row>
    <row r="11" spans="2:3" x14ac:dyDescent="0.3">
      <c r="B11" s="9" t="s">
        <v>36</v>
      </c>
      <c r="C11" s="11">
        <v>352872.83</v>
      </c>
    </row>
    <row r="12" spans="2:3" x14ac:dyDescent="0.3">
      <c r="B12" s="9" t="s">
        <v>37</v>
      </c>
      <c r="C12" s="11">
        <v>50865.67</v>
      </c>
    </row>
    <row r="13" spans="2:3" x14ac:dyDescent="0.3">
      <c r="B13" s="9" t="s">
        <v>38</v>
      </c>
      <c r="C13" s="11">
        <v>-64050.400000000001</v>
      </c>
    </row>
    <row r="14" spans="2:3" x14ac:dyDescent="0.3">
      <c r="B14" s="9" t="s">
        <v>39</v>
      </c>
      <c r="C14" s="11">
        <v>7682.22</v>
      </c>
    </row>
    <row r="15" spans="2:3" x14ac:dyDescent="0.3">
      <c r="B15" s="9" t="s">
        <v>40</v>
      </c>
      <c r="C15" s="11">
        <v>7347.17</v>
      </c>
    </row>
    <row r="16" spans="2:3" x14ac:dyDescent="0.3">
      <c r="B16" s="12" t="s">
        <v>41</v>
      </c>
      <c r="C16" s="13">
        <v>10569017.82</v>
      </c>
    </row>
    <row r="18" spans="2:3" x14ac:dyDescent="0.3">
      <c r="B18" t="s">
        <v>42</v>
      </c>
      <c r="C18" s="14"/>
    </row>
    <row r="19" spans="2:3" x14ac:dyDescent="0.3">
      <c r="B19" s="9" t="s">
        <v>43</v>
      </c>
      <c r="C19" s="11">
        <v>2545870.9</v>
      </c>
    </row>
    <row r="20" spans="2:3" x14ac:dyDescent="0.3">
      <c r="B20" s="9" t="s">
        <v>44</v>
      </c>
      <c r="C20" s="11">
        <v>97763.76</v>
      </c>
    </row>
    <row r="21" spans="2:3" x14ac:dyDescent="0.3">
      <c r="B21" s="9" t="s">
        <v>45</v>
      </c>
      <c r="C21" s="11">
        <v>181202.24</v>
      </c>
    </row>
    <row r="22" spans="2:3" x14ac:dyDescent="0.3">
      <c r="B22" s="9" t="s">
        <v>46</v>
      </c>
      <c r="C22" s="9">
        <v>856.97</v>
      </c>
    </row>
    <row r="23" spans="2:3" x14ac:dyDescent="0.3">
      <c r="B23" s="9" t="s">
        <v>47</v>
      </c>
      <c r="C23" s="11">
        <v>53176.959999999999</v>
      </c>
    </row>
    <row r="24" spans="2:3" x14ac:dyDescent="0.3">
      <c r="B24" s="9" t="s">
        <v>48</v>
      </c>
      <c r="C24" s="11">
        <v>363724.67</v>
      </c>
    </row>
    <row r="25" spans="2:3" x14ac:dyDescent="0.3">
      <c r="B25" s="9" t="s">
        <v>49</v>
      </c>
      <c r="C25" s="11">
        <v>33116.980000000003</v>
      </c>
    </row>
    <row r="26" spans="2:3" x14ac:dyDescent="0.3">
      <c r="B26" s="9" t="s">
        <v>50</v>
      </c>
      <c r="C26" s="11">
        <v>20870.54</v>
      </c>
    </row>
    <row r="27" spans="2:3" x14ac:dyDescent="0.3">
      <c r="B27" s="9" t="s">
        <v>51</v>
      </c>
      <c r="C27" s="11">
        <v>19103.04</v>
      </c>
    </row>
    <row r="28" spans="2:3" x14ac:dyDescent="0.3">
      <c r="B28" s="9" t="s">
        <v>52</v>
      </c>
      <c r="C28" s="11">
        <v>3079.17</v>
      </c>
    </row>
    <row r="29" spans="2:3" x14ac:dyDescent="0.3">
      <c r="B29" s="12" t="s">
        <v>53</v>
      </c>
      <c r="C29" s="13">
        <v>3318765.23</v>
      </c>
    </row>
    <row r="31" spans="2:3" x14ac:dyDescent="0.3">
      <c r="B31" t="s">
        <v>24</v>
      </c>
      <c r="C31" t="s">
        <v>25</v>
      </c>
    </row>
    <row r="32" spans="2:3" x14ac:dyDescent="0.3">
      <c r="C32" t="s">
        <v>26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workbookViewId="0">
      <selection activeCell="K12" sqref="K12"/>
    </sheetView>
  </sheetViews>
  <sheetFormatPr defaultRowHeight="15.6" x14ac:dyDescent="0.3"/>
  <cols>
    <col min="1" max="1" width="32.44140625" style="16" customWidth="1"/>
    <col min="2" max="2" width="32.44140625" style="16" hidden="1" customWidth="1"/>
    <col min="3" max="3" width="24.33203125" style="16" customWidth="1"/>
    <col min="4" max="4" width="13.5546875" style="16" customWidth="1"/>
    <col min="5" max="5" width="15" style="16" customWidth="1"/>
    <col min="6" max="6" width="23.88671875" style="16" customWidth="1"/>
  </cols>
  <sheetData>
    <row r="1" spans="1:6" x14ac:dyDescent="0.3">
      <c r="A1" s="21" t="s">
        <v>116</v>
      </c>
      <c r="B1" s="21"/>
      <c r="C1" s="21"/>
      <c r="D1" s="21"/>
      <c r="E1" s="21"/>
      <c r="F1" s="15"/>
    </row>
    <row r="3" spans="1:6" ht="14.4" x14ac:dyDescent="0.3">
      <c r="A3" s="22" t="s">
        <v>54</v>
      </c>
      <c r="B3" s="22" t="s">
        <v>55</v>
      </c>
      <c r="C3" s="22" t="s">
        <v>56</v>
      </c>
      <c r="D3" s="22" t="s">
        <v>57</v>
      </c>
      <c r="E3" s="22" t="s">
        <v>58</v>
      </c>
      <c r="F3" s="23" t="s">
        <v>59</v>
      </c>
    </row>
    <row r="4" spans="1:6" ht="24" x14ac:dyDescent="0.3">
      <c r="A4" s="24" t="s">
        <v>60</v>
      </c>
      <c r="B4" s="24">
        <v>120229</v>
      </c>
      <c r="C4" s="25" t="s">
        <v>61</v>
      </c>
      <c r="D4" s="26"/>
      <c r="E4" s="26">
        <v>4976.33</v>
      </c>
      <c r="F4" s="27" t="s">
        <v>62</v>
      </c>
    </row>
    <row r="5" spans="1:6" ht="36" x14ac:dyDescent="0.3">
      <c r="A5" s="24" t="s">
        <v>63</v>
      </c>
      <c r="B5" s="24">
        <v>120240</v>
      </c>
      <c r="C5" s="25" t="s">
        <v>61</v>
      </c>
      <c r="D5" s="26"/>
      <c r="E5" s="26">
        <v>5443.4</v>
      </c>
      <c r="F5" s="27" t="s">
        <v>64</v>
      </c>
    </row>
    <row r="6" spans="1:6" ht="36" x14ac:dyDescent="0.3">
      <c r="A6" s="24" t="s">
        <v>65</v>
      </c>
      <c r="B6" s="24">
        <v>120249</v>
      </c>
      <c r="C6" s="25" t="s">
        <v>61</v>
      </c>
      <c r="D6" s="26">
        <v>77746.3</v>
      </c>
      <c r="E6" s="26">
        <v>27572.58</v>
      </c>
      <c r="F6" s="27" t="s">
        <v>66</v>
      </c>
    </row>
    <row r="7" spans="1:6" ht="14.4" x14ac:dyDescent="0.3">
      <c r="A7" s="24" t="s">
        <v>67</v>
      </c>
      <c r="B7" s="24">
        <v>120248</v>
      </c>
      <c r="C7" s="25" t="s">
        <v>61</v>
      </c>
      <c r="D7" s="26"/>
      <c r="E7" s="26"/>
      <c r="F7" s="28" t="s">
        <v>68</v>
      </c>
    </row>
    <row r="8" spans="1:6" ht="36" x14ac:dyDescent="0.3">
      <c r="A8" s="24" t="s">
        <v>69</v>
      </c>
      <c r="B8" s="24">
        <v>120250</v>
      </c>
      <c r="C8" s="25" t="s">
        <v>61</v>
      </c>
      <c r="D8" s="26"/>
      <c r="E8" s="26">
        <v>50642.13</v>
      </c>
      <c r="F8" s="28" t="s">
        <v>70</v>
      </c>
    </row>
    <row r="9" spans="1:6" ht="14.4" x14ac:dyDescent="0.3">
      <c r="A9" s="24" t="s">
        <v>71</v>
      </c>
      <c r="B9" s="24">
        <v>120252</v>
      </c>
      <c r="C9" s="25" t="s">
        <v>61</v>
      </c>
      <c r="D9" s="26"/>
      <c r="E9" s="26">
        <v>3974.08</v>
      </c>
      <c r="F9" s="29" t="s">
        <v>72</v>
      </c>
    </row>
    <row r="10" spans="1:6" ht="36" x14ac:dyDescent="0.3">
      <c r="A10" s="24" t="s">
        <v>73</v>
      </c>
      <c r="B10" s="24">
        <v>120262</v>
      </c>
      <c r="C10" s="25" t="s">
        <v>61</v>
      </c>
      <c r="D10" s="26">
        <v>98303.22</v>
      </c>
      <c r="E10" s="26">
        <v>7895.57</v>
      </c>
      <c r="F10" s="29" t="s">
        <v>74</v>
      </c>
    </row>
    <row r="11" spans="1:6" ht="48" x14ac:dyDescent="0.3">
      <c r="A11" s="24" t="s">
        <v>75</v>
      </c>
      <c r="B11" s="24">
        <v>120263</v>
      </c>
      <c r="C11" s="25" t="s">
        <v>61</v>
      </c>
      <c r="D11" s="26">
        <v>49455.35</v>
      </c>
      <c r="E11" s="26">
        <v>3748.83</v>
      </c>
      <c r="F11" s="28" t="s">
        <v>76</v>
      </c>
    </row>
    <row r="12" spans="1:6" ht="24" x14ac:dyDescent="0.3">
      <c r="A12" s="24" t="s">
        <v>77</v>
      </c>
      <c r="B12" s="24">
        <v>120261</v>
      </c>
      <c r="C12" s="25" t="s">
        <v>61</v>
      </c>
      <c r="D12" s="26">
        <v>32683.13</v>
      </c>
      <c r="E12" s="26">
        <v>2445.0300000000002</v>
      </c>
      <c r="F12" s="28" t="s">
        <v>78</v>
      </c>
    </row>
    <row r="13" spans="1:6" ht="60" x14ac:dyDescent="0.3">
      <c r="A13" s="24" t="s">
        <v>79</v>
      </c>
      <c r="B13" s="24">
        <v>120268</v>
      </c>
      <c r="C13" s="25" t="s">
        <v>61</v>
      </c>
      <c r="D13" s="26">
        <v>55588.66</v>
      </c>
      <c r="E13" s="26">
        <v>3022</v>
      </c>
      <c r="F13" s="28" t="s">
        <v>78</v>
      </c>
    </row>
    <row r="14" spans="1:6" ht="36.6" x14ac:dyDescent="0.3">
      <c r="A14" s="30" t="s">
        <v>80</v>
      </c>
      <c r="B14" s="30">
        <v>120258</v>
      </c>
      <c r="C14" s="31" t="s">
        <v>81</v>
      </c>
      <c r="D14" s="26">
        <v>132483.01</v>
      </c>
      <c r="E14" s="26">
        <v>384554.95</v>
      </c>
      <c r="F14" s="29" t="s">
        <v>82</v>
      </c>
    </row>
    <row r="15" spans="1:6" ht="36.6" x14ac:dyDescent="0.3">
      <c r="A15" s="30" t="s">
        <v>83</v>
      </c>
      <c r="B15" s="30">
        <v>120255</v>
      </c>
      <c r="C15" s="31" t="s">
        <v>81</v>
      </c>
      <c r="D15" s="26">
        <v>135692.89000000001</v>
      </c>
      <c r="E15" s="26">
        <v>280556.34999999998</v>
      </c>
      <c r="F15" s="29" t="s">
        <v>84</v>
      </c>
    </row>
    <row r="16" spans="1:6" ht="24.6" x14ac:dyDescent="0.3">
      <c r="A16" s="30" t="s">
        <v>85</v>
      </c>
      <c r="B16" s="30">
        <v>120257</v>
      </c>
      <c r="C16" s="31" t="s">
        <v>81</v>
      </c>
      <c r="D16" s="26">
        <v>245997.05</v>
      </c>
      <c r="E16" s="26">
        <v>359849.28</v>
      </c>
      <c r="F16" s="29" t="s">
        <v>86</v>
      </c>
    </row>
    <row r="17" spans="1:6" ht="24.6" x14ac:dyDescent="0.3">
      <c r="A17" s="30" t="s">
        <v>87</v>
      </c>
      <c r="B17" s="30">
        <v>120265</v>
      </c>
      <c r="C17" s="32" t="s">
        <v>88</v>
      </c>
      <c r="D17" s="26">
        <v>40000</v>
      </c>
      <c r="E17" s="26"/>
      <c r="F17" s="29" t="s">
        <v>89</v>
      </c>
    </row>
    <row r="18" spans="1:6" ht="36.6" x14ac:dyDescent="0.3">
      <c r="A18" s="30" t="s">
        <v>90</v>
      </c>
      <c r="B18" s="30">
        <v>120256</v>
      </c>
      <c r="C18" s="31" t="s">
        <v>81</v>
      </c>
      <c r="D18" s="26">
        <v>343287.54</v>
      </c>
      <c r="E18" s="26">
        <v>557372.17000000004</v>
      </c>
      <c r="F18" s="29" t="s">
        <v>91</v>
      </c>
    </row>
    <row r="19" spans="1:6" ht="24.6" x14ac:dyDescent="0.3">
      <c r="A19" s="30" t="s">
        <v>92</v>
      </c>
      <c r="B19" s="30">
        <v>120264</v>
      </c>
      <c r="C19" s="31" t="s">
        <v>93</v>
      </c>
      <c r="D19" s="26">
        <v>34220.93</v>
      </c>
      <c r="E19" s="26">
        <v>42708.61</v>
      </c>
      <c r="F19" s="29"/>
    </row>
    <row r="20" spans="1:6" ht="24" x14ac:dyDescent="0.3">
      <c r="A20" s="24" t="s">
        <v>94</v>
      </c>
      <c r="B20" s="24">
        <v>120242</v>
      </c>
      <c r="C20" s="32" t="s">
        <v>95</v>
      </c>
      <c r="D20" s="26"/>
      <c r="E20" s="26">
        <v>4817.87</v>
      </c>
      <c r="F20" s="29" t="s">
        <v>96</v>
      </c>
    </row>
    <row r="21" spans="1:6" ht="14.4" x14ac:dyDescent="0.3">
      <c r="A21" s="24" t="s">
        <v>97</v>
      </c>
      <c r="B21" s="24">
        <v>120241</v>
      </c>
      <c r="C21" s="32" t="s">
        <v>95</v>
      </c>
      <c r="D21" s="26">
        <v>0</v>
      </c>
      <c r="E21" s="26">
        <v>15271.44</v>
      </c>
      <c r="F21" s="29" t="s">
        <v>98</v>
      </c>
    </row>
    <row r="22" spans="1:6" ht="24" x14ac:dyDescent="0.3">
      <c r="A22" s="24" t="s">
        <v>99</v>
      </c>
      <c r="B22" s="24">
        <v>120245</v>
      </c>
      <c r="C22" s="32" t="s">
        <v>95</v>
      </c>
      <c r="D22" s="26">
        <v>102871</v>
      </c>
      <c r="E22" s="26">
        <v>48584.11</v>
      </c>
      <c r="F22" s="29" t="s">
        <v>98</v>
      </c>
    </row>
    <row r="23" spans="1:6" ht="24" x14ac:dyDescent="0.3">
      <c r="A23" s="24" t="s">
        <v>100</v>
      </c>
      <c r="B23" s="24">
        <v>120247</v>
      </c>
      <c r="C23" s="32" t="s">
        <v>95</v>
      </c>
      <c r="D23" s="26">
        <v>8800</v>
      </c>
      <c r="E23" s="26">
        <v>88</v>
      </c>
      <c r="F23" s="29" t="s">
        <v>101</v>
      </c>
    </row>
    <row r="24" spans="1:6" ht="24" x14ac:dyDescent="0.3">
      <c r="A24" s="24" t="s">
        <v>102</v>
      </c>
      <c r="B24" s="24">
        <v>120251</v>
      </c>
      <c r="C24" s="32" t="s">
        <v>95</v>
      </c>
      <c r="D24" s="26">
        <v>7948</v>
      </c>
      <c r="E24" s="26">
        <v>7948</v>
      </c>
      <c r="F24" s="29" t="s">
        <v>103</v>
      </c>
    </row>
    <row r="25" spans="1:6" ht="24" x14ac:dyDescent="0.3">
      <c r="A25" s="24" t="s">
        <v>104</v>
      </c>
      <c r="B25" s="24">
        <v>120238</v>
      </c>
      <c r="C25" s="32" t="s">
        <v>95</v>
      </c>
      <c r="D25" s="26">
        <v>7157</v>
      </c>
      <c r="E25" s="26">
        <v>496.92</v>
      </c>
      <c r="F25" s="29" t="s">
        <v>105</v>
      </c>
    </row>
    <row r="26" spans="1:6" ht="24" x14ac:dyDescent="0.3">
      <c r="A26" s="24" t="s">
        <v>106</v>
      </c>
      <c r="B26" s="24">
        <v>120270</v>
      </c>
      <c r="C26" s="32" t="s">
        <v>95</v>
      </c>
      <c r="D26" s="26"/>
      <c r="E26" s="26">
        <v>503</v>
      </c>
      <c r="F26" s="29" t="s">
        <v>107</v>
      </c>
    </row>
    <row r="27" spans="1:6" ht="24" x14ac:dyDescent="0.3">
      <c r="A27" s="33" t="s">
        <v>108</v>
      </c>
      <c r="B27" s="33">
        <v>120259</v>
      </c>
      <c r="C27" s="34" t="s">
        <v>109</v>
      </c>
      <c r="D27" s="26">
        <v>36000</v>
      </c>
      <c r="E27" s="26">
        <v>31651.41</v>
      </c>
      <c r="F27" s="29" t="s">
        <v>110</v>
      </c>
    </row>
    <row r="28" spans="1:6" ht="36" x14ac:dyDescent="0.3">
      <c r="A28" s="33" t="s">
        <v>111</v>
      </c>
      <c r="B28" s="33">
        <v>120239</v>
      </c>
      <c r="C28" s="34" t="s">
        <v>112</v>
      </c>
      <c r="D28" s="26"/>
      <c r="E28" s="26">
        <v>12109.2</v>
      </c>
      <c r="F28" s="29" t="s">
        <v>113</v>
      </c>
    </row>
    <row r="29" spans="1:6" ht="14.4" x14ac:dyDescent="0.3">
      <c r="A29" s="35" t="s">
        <v>114</v>
      </c>
      <c r="B29" s="24"/>
      <c r="C29" s="34"/>
      <c r="D29" s="36">
        <f>SUM(D4:D28)</f>
        <v>1408234.08</v>
      </c>
      <c r="E29" s="36">
        <f>SUM(E4:E28)</f>
        <v>1856231.2600000002</v>
      </c>
      <c r="F29" s="37" t="s">
        <v>115</v>
      </c>
    </row>
    <row r="32" spans="1:6" x14ac:dyDescent="0.3">
      <c r="A32" s="17" t="s">
        <v>24</v>
      </c>
      <c r="E32" s="16" t="s">
        <v>25</v>
      </c>
    </row>
    <row r="33" spans="5:5" x14ac:dyDescent="0.3">
      <c r="E33" s="16" t="s">
        <v>26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Potencijalne obveze i potr.</vt:lpstr>
      <vt:lpstr>Stanje potraživanja i obveza</vt:lpstr>
      <vt:lpstr>Izvještaj o korištenju sred EU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Kramar</dc:creator>
  <cp:lastModifiedBy>Katarina Kramar</cp:lastModifiedBy>
  <cp:lastPrinted>2026-04-02T07:26:51Z</cp:lastPrinted>
  <dcterms:created xsi:type="dcterms:W3CDTF">2026-04-01T18:55:07Z</dcterms:created>
  <dcterms:modified xsi:type="dcterms:W3CDTF">2026-04-02T07:27:22Z</dcterms:modified>
</cp:coreProperties>
</file>